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600" windowWidth="23040" windowHeight="8784"/>
  </bookViews>
  <sheets>
    <sheet name="Instructions - READ ME FIRST" sheetId="2" r:id="rId1"/>
    <sheet name="Loan and Forgiveness Workshe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1" l="1"/>
  <c r="D31" i="1" l="1"/>
  <c r="D23" i="1"/>
  <c r="D33" i="1" l="1"/>
  <c r="D34" i="1" s="1"/>
  <c r="D35" i="1" l="1"/>
  <c r="C43" i="1"/>
  <c r="C44" i="1" s="1"/>
  <c r="D44" i="1" s="1"/>
  <c r="D51" i="1" l="1"/>
  <c r="D7" i="1" l="1"/>
  <c r="D6" i="1"/>
  <c r="D53" i="1"/>
  <c r="D55" i="1" s="1"/>
</calcChain>
</file>

<file path=xl/sharedStrings.xml><?xml version="1.0" encoding="utf-8"?>
<sst xmlns="http://schemas.openxmlformats.org/spreadsheetml/2006/main" count="44" uniqueCount="44">
  <si>
    <t xml:space="preserve">            % Reduction</t>
  </si>
  <si>
    <t xml:space="preserve">            Compensation Reduction:</t>
  </si>
  <si>
    <t xml:space="preserve">Payroll Costs </t>
  </si>
  <si>
    <t>Non payroll expenses in excess of 25% forgivable expenses</t>
  </si>
  <si>
    <t>LOAN AMOUNT RECEIVED</t>
  </si>
  <si>
    <t>Amount allowed to be used for Payroll</t>
  </si>
  <si>
    <t>Amount allowed for for non-payroll items</t>
  </si>
  <si>
    <t>Loan Forgiveness Amount (All of these expenses must be incurred during the 8 weeks following loan origination)</t>
  </si>
  <si>
    <t>Non-Payroll Costs</t>
  </si>
  <si>
    <t>Interest on Covered Mortgages</t>
  </si>
  <si>
    <t>Total forgivable payroll costs</t>
  </si>
  <si>
    <t>Total non-payroll costs</t>
  </si>
  <si>
    <t>Total forgivable payroll and non-payroll expenses</t>
  </si>
  <si>
    <t>25% of total forgivable payroll and non-payroll expenses</t>
  </si>
  <si>
    <t>Reductions in Loan Forgiveness</t>
  </si>
  <si>
    <t xml:space="preserve">            Monthly Average FTE for the 8 weeks after loan origination </t>
  </si>
  <si>
    <t xml:space="preserve">               Monthly Average FTE's for the period 02/15/2019 to 06/30/2019</t>
  </si>
  <si>
    <t xml:space="preserve">               Monthly Average FTE's for the period 01/01/2020 to 02/29/2020</t>
  </si>
  <si>
    <t xml:space="preserve">     First Payroll Salaries/Wages/Commissions/Paid Vacation/Sick Pay</t>
  </si>
  <si>
    <t xml:space="preserve"> Second Payroll Salaries/Wages/Commissions/Paid Vacation/Sick Pay</t>
  </si>
  <si>
    <t>Third Payroll Salaries/Wages/Commissions/Paid Vacation/Sick Pay</t>
  </si>
  <si>
    <t xml:space="preserve"> Fourth Payroll Salaries/Wages/Commissions/Paid Vacation/Sick Pay</t>
  </si>
  <si>
    <t xml:space="preserve">     First Payroll State/Local Taxes</t>
  </si>
  <si>
    <t xml:space="preserve">     Second Payroll State/Local Taxes</t>
  </si>
  <si>
    <t xml:space="preserve">     Third Payroll State/Local Taxes</t>
  </si>
  <si>
    <t xml:space="preserve">     Fourth Payroll State/Local Taxes</t>
  </si>
  <si>
    <t xml:space="preserve">    First Month Health Insurance</t>
  </si>
  <si>
    <t>Second Month Health Insurance</t>
  </si>
  <si>
    <t>Retirement Costs</t>
  </si>
  <si>
    <t>First Month Rent</t>
  </si>
  <si>
    <t>Second Month Rent</t>
  </si>
  <si>
    <t>First Month Utilities</t>
  </si>
  <si>
    <t>Second Month Utilities</t>
  </si>
  <si>
    <t>Employee #1 Compensation Reduction in Excess of 25% as compared to compensation from 01/01/2020-03/31/2020</t>
  </si>
  <si>
    <t>Employee #2 Compensation Reduction in Excess of 25% as compared to compensation from 01/01/2020-03/31/2020</t>
  </si>
  <si>
    <t>Employee #3 Compensation Reduction in Excess of 25% as compared to compensation from 01/01/2020-03/31/2020</t>
  </si>
  <si>
    <t>Employee #4 Compensation Reduction in Excess of 25% as compared to compensation from 01/01/2020-03/31/2020</t>
  </si>
  <si>
    <t>TOTAL LOAN FORGIVENESS</t>
  </si>
  <si>
    <t>TOTAL LOAN NOT FORGIVEN</t>
  </si>
  <si>
    <t>Total Compensation Reduction</t>
  </si>
  <si>
    <t>Tentative Loan Forgiveness</t>
  </si>
  <si>
    <t xml:space="preserve">            Number of Full Time Employees (FTE):</t>
  </si>
  <si>
    <t xml:space="preserve">            Lesser of:</t>
  </si>
  <si>
    <t xml:space="preserve">
This PPP Loan Calculator is designed to give you an estimate of the amounts potentially forgivable from the loan amount you received.  It is not designed to cover every unique situation and should not rely on it as legal or tax advice.  We highly recommend that you work with your certified public accountant and your SBA lender to verify the exact amount that may be forgiven based on your specific situation.  
By using this calculator, you accept the risks that the SBA continually changes and updates its guidelines and that the calculator may not be accurate by the time you use it.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</si>
</sst>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409]* #,##0_);_([$$-409]* \(#,##0\);_([$$-409]*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b/>
      <i/>
      <sz val="11"/>
      <name val="Calibri"/>
      <family val="2"/>
      <scheme val="minor"/>
    </font>
    <font>
      <b/>
      <u val="singleAccounting"/>
      <sz val="11"/>
      <color theme="1"/>
      <name val="Calibri"/>
      <family val="2"/>
      <scheme val="minor"/>
    </font>
    <font>
      <b/>
      <u val="doubleAccounting"/>
      <sz val="11"/>
      <color theme="1"/>
      <name val="Calibri"/>
      <family val="2"/>
      <scheme val="minor"/>
    </font>
    <font>
      <u val="doubleAccounting"/>
      <sz val="11"/>
      <color theme="1"/>
      <name val="Calibri"/>
      <family val="2"/>
      <scheme val="minor"/>
    </font>
    <font>
      <b/>
      <i/>
      <u val="singleAccounting"/>
      <sz val="11"/>
      <color theme="1"/>
      <name val="Calibri"/>
      <family val="2"/>
      <scheme val="minor"/>
    </font>
    <font>
      <u val="singleAccounting"/>
      <sz val="11"/>
      <color theme="1"/>
      <name val="Calibri"/>
      <family val="2"/>
      <scheme val="minor"/>
    </font>
    <font>
      <u val="double"/>
      <sz val="11"/>
      <color theme="1"/>
      <name val="Calibri"/>
      <family val="2"/>
      <scheme val="minor"/>
    </font>
    <font>
      <b/>
      <sz val="12"/>
      <color rgb="FF00000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0000"/>
        <bgColor indexed="64"/>
      </patternFill>
    </fill>
  </fills>
  <borders count="11">
    <border>
      <left/>
      <right/>
      <top/>
      <bottom/>
      <diagonal/>
    </border>
    <border>
      <left/>
      <right/>
      <top style="thin">
        <color indexed="64"/>
      </top>
      <bottom style="thin">
        <color indexed="64"/>
      </bottom>
      <diagonal/>
    </border>
    <border>
      <left/>
      <right/>
      <top/>
      <bottom style="double">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164" fontId="0" fillId="0" borderId="0" xfId="1" applyNumberFormat="1" applyFont="1"/>
    <xf numFmtId="164" fontId="2" fillId="0" borderId="0" xfId="1" applyNumberFormat="1" applyFont="1"/>
    <xf numFmtId="164" fontId="4" fillId="0" borderId="0" xfId="1" applyNumberFormat="1" applyFont="1"/>
    <xf numFmtId="164" fontId="0" fillId="0" borderId="0" xfId="1" applyNumberFormat="1" applyFont="1" applyAlignment="1">
      <alignment vertical="center" wrapText="1"/>
    </xf>
    <xf numFmtId="164" fontId="0" fillId="0" borderId="0" xfId="1" applyNumberFormat="1" applyFont="1" applyAlignment="1">
      <alignment horizontal="left"/>
    </xf>
    <xf numFmtId="164" fontId="0" fillId="0" borderId="0" xfId="1" applyNumberFormat="1" applyFont="1" applyAlignment="1">
      <alignment horizontal="left" vertical="center" wrapText="1"/>
    </xf>
    <xf numFmtId="164" fontId="2" fillId="0" borderId="0" xfId="1" applyNumberFormat="1" applyFont="1" applyAlignment="1">
      <alignment horizontal="left" vertical="center" wrapText="1"/>
    </xf>
    <xf numFmtId="164" fontId="2" fillId="0" borderId="0" xfId="1" applyNumberFormat="1" applyFont="1" applyAlignment="1">
      <alignment vertical="center" wrapText="1"/>
    </xf>
    <xf numFmtId="164" fontId="4" fillId="0" borderId="0" xfId="1" applyNumberFormat="1" applyFont="1" applyAlignment="1">
      <alignment horizontal="left" vertical="center" wrapText="1"/>
    </xf>
    <xf numFmtId="165" fontId="2" fillId="0" borderId="0" xfId="2" applyNumberFormat="1" applyFont="1" applyAlignment="1">
      <alignment vertical="center" wrapText="1"/>
    </xf>
    <xf numFmtId="164" fontId="0" fillId="0" borderId="0" xfId="1" applyNumberFormat="1" applyFont="1" applyBorder="1"/>
    <xf numFmtId="165" fontId="2" fillId="0" borderId="0" xfId="2" applyNumberFormat="1" applyFont="1" applyBorder="1"/>
    <xf numFmtId="165" fontId="4" fillId="0" borderId="1" xfId="2" applyNumberFormat="1" applyFont="1" applyBorder="1"/>
    <xf numFmtId="164" fontId="6" fillId="0" borderId="0" xfId="1" applyNumberFormat="1" applyFont="1" applyAlignment="1">
      <alignment horizontal="center"/>
    </xf>
    <xf numFmtId="164" fontId="6" fillId="0" borderId="0" xfId="1" applyNumberFormat="1" applyFont="1" applyBorder="1" applyAlignment="1">
      <alignment horizontal="center"/>
    </xf>
    <xf numFmtId="164" fontId="2" fillId="0" borderId="0" xfId="1" applyNumberFormat="1" applyFont="1" applyFill="1" applyBorder="1"/>
    <xf numFmtId="164" fontId="4" fillId="0" borderId="0" xfId="1" applyNumberFormat="1" applyFont="1" applyBorder="1"/>
    <xf numFmtId="164" fontId="5" fillId="0" borderId="0" xfId="1" applyNumberFormat="1" applyFont="1" applyBorder="1" applyAlignment="1">
      <alignment horizontal="right"/>
    </xf>
    <xf numFmtId="165" fontId="0" fillId="0" borderId="0" xfId="2" applyNumberFormat="1" applyFont="1" applyFill="1"/>
    <xf numFmtId="164" fontId="0" fillId="0" borderId="0" xfId="1" applyNumberFormat="1" applyFont="1" applyFill="1" applyAlignment="1">
      <alignment horizontal="left" vertical="center" wrapText="1"/>
    </xf>
    <xf numFmtId="164" fontId="7" fillId="0" borderId="0" xfId="1" applyNumberFormat="1" applyFont="1" applyFill="1"/>
    <xf numFmtId="164" fontId="8" fillId="0" borderId="0" xfId="1" applyNumberFormat="1" applyFont="1" applyFill="1" applyAlignment="1">
      <alignment horizontal="right"/>
    </xf>
    <xf numFmtId="165" fontId="7" fillId="0" borderId="0" xfId="2" applyNumberFormat="1" applyFont="1" applyFill="1" applyBorder="1"/>
    <xf numFmtId="164" fontId="0" fillId="0" borderId="0" xfId="1" applyNumberFormat="1" applyFont="1" applyAlignment="1">
      <alignment horizontal="left" vertical="center" wrapText="1"/>
    </xf>
    <xf numFmtId="164" fontId="4" fillId="0" borderId="0" xfId="1" applyNumberFormat="1" applyFont="1" applyAlignment="1">
      <alignment horizontal="center"/>
    </xf>
    <xf numFmtId="164" fontId="0" fillId="0" borderId="0" xfId="1" applyNumberFormat="1" applyFont="1" applyFill="1"/>
    <xf numFmtId="164" fontId="7" fillId="2" borderId="0" xfId="1" applyNumberFormat="1" applyFont="1" applyFill="1"/>
    <xf numFmtId="164" fontId="8" fillId="2" borderId="0" xfId="1" applyNumberFormat="1" applyFont="1" applyFill="1" applyAlignment="1">
      <alignment horizontal="right"/>
    </xf>
    <xf numFmtId="164" fontId="2" fillId="2" borderId="0" xfId="1" applyNumberFormat="1" applyFont="1" applyFill="1"/>
    <xf numFmtId="164" fontId="0" fillId="2" borderId="0" xfId="1" applyNumberFormat="1" applyFont="1" applyFill="1"/>
    <xf numFmtId="164" fontId="9" fillId="0" borderId="0" xfId="1" applyNumberFormat="1" applyFont="1"/>
    <xf numFmtId="164" fontId="9" fillId="0" borderId="0" xfId="1" applyNumberFormat="1" applyFont="1" applyAlignment="1">
      <alignment horizontal="left"/>
    </xf>
    <xf numFmtId="164" fontId="9" fillId="0" borderId="0" xfId="1" applyNumberFormat="1" applyFont="1" applyAlignment="1">
      <alignment horizontal="center"/>
    </xf>
    <xf numFmtId="165" fontId="9" fillId="0" borderId="0" xfId="2" applyNumberFormat="1" applyFont="1" applyFill="1" applyAlignment="1">
      <alignment horizontal="center"/>
    </xf>
    <xf numFmtId="164" fontId="7" fillId="2" borderId="0" xfId="1" applyNumberFormat="1" applyFont="1" applyFill="1" applyAlignment="1">
      <alignment horizontal="center"/>
    </xf>
    <xf numFmtId="164" fontId="7" fillId="0" borderId="0" xfId="1" applyNumberFormat="1" applyFont="1" applyFill="1" applyAlignment="1">
      <alignment horizontal="center"/>
    </xf>
    <xf numFmtId="164" fontId="2" fillId="0" borderId="0" xfId="1" applyNumberFormat="1" applyFont="1" applyAlignment="1">
      <alignment horizontal="center"/>
    </xf>
    <xf numFmtId="164" fontId="0" fillId="0" borderId="0" xfId="1" applyNumberFormat="1" applyFont="1" applyAlignment="1">
      <alignment horizontal="center"/>
    </xf>
    <xf numFmtId="164" fontId="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0" fillId="0" borderId="0" xfId="1" applyNumberFormat="1" applyFont="1" applyAlignment="1">
      <alignment horizontal="center" vertical="center"/>
    </xf>
    <xf numFmtId="164" fontId="1" fillId="0" borderId="0" xfId="1" applyNumberFormat="1" applyFont="1" applyAlignment="1">
      <alignment horizontal="center"/>
    </xf>
    <xf numFmtId="165" fontId="7" fillId="3" borderId="2" xfId="2" applyNumberFormat="1" applyFont="1" applyFill="1" applyBorder="1"/>
    <xf numFmtId="164" fontId="0" fillId="3" borderId="0" xfId="1" applyNumberFormat="1" applyFont="1" applyFill="1"/>
    <xf numFmtId="164" fontId="10" fillId="0" borderId="0" xfId="1" applyNumberFormat="1" applyFont="1" applyAlignment="1">
      <alignment horizontal="center" vertical="center" wrapText="1"/>
    </xf>
    <xf numFmtId="164" fontId="11" fillId="0" borderId="0" xfId="1" applyNumberFormat="1" applyFont="1" applyAlignment="1">
      <alignment horizontal="left"/>
    </xf>
    <xf numFmtId="164" fontId="11" fillId="0" borderId="0" xfId="1" applyNumberFormat="1" applyFont="1"/>
    <xf numFmtId="165" fontId="10" fillId="0" borderId="0" xfId="2" applyNumberFormat="1" applyFont="1" applyAlignment="1">
      <alignment vertical="center" wrapText="1"/>
    </xf>
    <xf numFmtId="164" fontId="10" fillId="0" borderId="0" xfId="1" applyNumberFormat="1" applyFont="1" applyAlignment="1">
      <alignment horizontal="left" vertical="center" wrapText="1"/>
    </xf>
    <xf numFmtId="164" fontId="10" fillId="0" borderId="0" xfId="1" applyNumberFormat="1" applyFont="1" applyAlignment="1">
      <alignment vertical="center" wrapText="1"/>
    </xf>
    <xf numFmtId="164" fontId="12" fillId="0" borderId="0" xfId="1" applyNumberFormat="1" applyFont="1" applyAlignment="1">
      <alignment horizontal="center" vertical="center" wrapText="1"/>
    </xf>
    <xf numFmtId="164" fontId="12" fillId="0" borderId="0" xfId="1" applyNumberFormat="1" applyFont="1" applyAlignment="1">
      <alignment horizontal="left" vertical="center" wrapText="1"/>
    </xf>
    <xf numFmtId="164" fontId="13" fillId="0" borderId="0" xfId="1" applyNumberFormat="1" applyFont="1" applyAlignment="1">
      <alignment vertical="center" wrapText="1"/>
    </xf>
    <xf numFmtId="164" fontId="13" fillId="0" borderId="0" xfId="1" applyNumberFormat="1" applyFont="1" applyAlignment="1">
      <alignment horizontal="left" vertical="center" wrapText="1"/>
    </xf>
    <xf numFmtId="164" fontId="0" fillId="3" borderId="0" xfId="1" applyNumberFormat="1" applyFont="1" applyFill="1" applyAlignment="1">
      <alignment vertical="center" wrapText="1"/>
    </xf>
    <xf numFmtId="164" fontId="1" fillId="3" borderId="0" xfId="1" applyNumberFormat="1" applyFont="1" applyFill="1" applyAlignment="1">
      <alignment horizontal="center"/>
    </xf>
    <xf numFmtId="164" fontId="4" fillId="0" borderId="0" xfId="1" applyNumberFormat="1" applyFont="1" applyAlignment="1">
      <alignment horizontal="left"/>
    </xf>
    <xf numFmtId="164" fontId="13" fillId="0" borderId="0" xfId="1" applyNumberFormat="1" applyFont="1" applyFill="1" applyAlignment="1">
      <alignment horizontal="left" vertical="center" wrapText="1"/>
    </xf>
    <xf numFmtId="10" fontId="14" fillId="0" borderId="0" xfId="3" applyNumberFormat="1" applyFont="1" applyAlignment="1">
      <alignment horizontal="right" vertical="center" wrapText="1"/>
    </xf>
    <xf numFmtId="164" fontId="5" fillId="0" borderId="0" xfId="1" applyNumberFormat="1" applyFont="1" applyFill="1" applyBorder="1"/>
    <xf numFmtId="166" fontId="4" fillId="0" borderId="0" xfId="2" applyNumberFormat="1" applyFont="1" applyFill="1" applyBorder="1"/>
    <xf numFmtId="165" fontId="2" fillId="3" borderId="0" xfId="2" applyNumberFormat="1" applyFont="1" applyFill="1"/>
    <xf numFmtId="165" fontId="2" fillId="3" borderId="0" xfId="2" applyNumberFormat="1" applyFont="1" applyFill="1" applyBorder="1"/>
    <xf numFmtId="164" fontId="10" fillId="2" borderId="0" xfId="1" applyNumberFormat="1" applyFont="1" applyFill="1" applyAlignment="1">
      <alignment horizontal="center"/>
    </xf>
    <xf numFmtId="164" fontId="5" fillId="2" borderId="0" xfId="1" applyNumberFormat="1" applyFont="1" applyFill="1" applyAlignment="1">
      <alignment horizontal="right"/>
    </xf>
    <xf numFmtId="165" fontId="2" fillId="2" borderId="2" xfId="2" applyNumberFormat="1" applyFont="1" applyFill="1" applyBorder="1"/>
    <xf numFmtId="164" fontId="10" fillId="4" borderId="0" xfId="1" applyNumberFormat="1" applyFont="1" applyFill="1" applyAlignment="1">
      <alignment horizontal="center"/>
    </xf>
    <xf numFmtId="164" fontId="2" fillId="4" borderId="0" xfId="1" applyNumberFormat="1" applyFont="1" applyFill="1"/>
    <xf numFmtId="165" fontId="2" fillId="4" borderId="2" xfId="2" applyNumberFormat="1" applyFont="1" applyFill="1" applyBorder="1"/>
    <xf numFmtId="164" fontId="0" fillId="4" borderId="0" xfId="1" applyNumberFormat="1" applyFont="1" applyFill="1"/>
    <xf numFmtId="0" fontId="0" fillId="0" borderId="0" xfId="0" applyBorder="1"/>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164" fontId="3" fillId="2" borderId="1" xfId="1" applyNumberFormat="1" applyFont="1" applyFill="1" applyBorder="1" applyAlignment="1">
      <alignment horizontal="left"/>
    </xf>
    <xf numFmtId="164" fontId="4" fillId="0" borderId="0" xfId="1" applyNumberFormat="1" applyFont="1" applyFill="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1</xdr:row>
      <xdr:rowOff>114300</xdr:rowOff>
    </xdr:from>
    <xdr:to>
      <xdr:col>7</xdr:col>
      <xdr:colOff>351155</xdr:colOff>
      <xdr:row>8</xdr:row>
      <xdr:rowOff>25400</xdr:rowOff>
    </xdr:to>
    <xdr:pic>
      <xdr:nvPicPr>
        <xdr:cNvPr id="2" name="Picture 1" descr="A picture containing drawing&#10;&#10;Description automatically generated">
          <a:extLst>
            <a:ext uri="{FF2B5EF4-FFF2-40B4-BE49-F238E27FC236}">
              <a16:creationId xmlns:a16="http://schemas.microsoft.com/office/drawing/2014/main" xmlns="" id="{6A601BB3-5F1B-4986-973C-7CA906ABDC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5150" y="304800"/>
          <a:ext cx="1513205" cy="1244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5480049</xdr:colOff>
      <xdr:row>0</xdr:row>
      <xdr:rowOff>63500</xdr:rowOff>
    </xdr:from>
    <xdr:to>
      <xdr:col>0</xdr:col>
      <xdr:colOff>6838948</xdr:colOff>
      <xdr:row>2</xdr:row>
      <xdr:rowOff>355600</xdr:rowOff>
    </xdr:to>
    <xdr:pic>
      <xdr:nvPicPr>
        <xdr:cNvPr id="3" name="Picture 2">
          <a:extLst>
            <a:ext uri="{FF2B5EF4-FFF2-40B4-BE49-F238E27FC236}">
              <a16:creationId xmlns:a16="http://schemas.microsoft.com/office/drawing/2014/main" xmlns="" id="{6F34D909-BCC9-4A5D-84E6-AAD66442FB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0049" y="63500"/>
          <a:ext cx="1358899" cy="1117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N32"/>
  <sheetViews>
    <sheetView showGridLines="0" tabSelected="1" workbookViewId="0">
      <selection activeCell="O27" sqref="O27"/>
    </sheetView>
  </sheetViews>
  <sheetFormatPr defaultRowHeight="14.4" x14ac:dyDescent="0.3"/>
  <sheetData>
    <row r="10" spans="2:12" ht="15.75" customHeight="1" x14ac:dyDescent="0.3">
      <c r="B10" s="72" t="s">
        <v>43</v>
      </c>
      <c r="C10" s="73"/>
      <c r="D10" s="73"/>
      <c r="E10" s="73"/>
      <c r="F10" s="73"/>
      <c r="G10" s="73"/>
      <c r="H10" s="73"/>
      <c r="I10" s="73"/>
      <c r="J10" s="73"/>
      <c r="K10" s="73"/>
      <c r="L10" s="74"/>
    </row>
    <row r="11" spans="2:12" ht="15.75" customHeight="1" x14ac:dyDescent="0.3">
      <c r="B11" s="75"/>
      <c r="C11" s="76"/>
      <c r="D11" s="76"/>
      <c r="E11" s="76"/>
      <c r="F11" s="76"/>
      <c r="G11" s="76"/>
      <c r="H11" s="76"/>
      <c r="I11" s="76"/>
      <c r="J11" s="76"/>
      <c r="K11" s="76"/>
      <c r="L11" s="77"/>
    </row>
    <row r="12" spans="2:12" ht="15.75" customHeight="1" x14ac:dyDescent="0.3">
      <c r="B12" s="75"/>
      <c r="C12" s="76"/>
      <c r="D12" s="76"/>
      <c r="E12" s="76"/>
      <c r="F12" s="76"/>
      <c r="G12" s="76"/>
      <c r="H12" s="76"/>
      <c r="I12" s="76"/>
      <c r="J12" s="76"/>
      <c r="K12" s="76"/>
      <c r="L12" s="77"/>
    </row>
    <row r="13" spans="2:12" x14ac:dyDescent="0.3">
      <c r="B13" s="75"/>
      <c r="C13" s="76"/>
      <c r="D13" s="76"/>
      <c r="E13" s="76"/>
      <c r="F13" s="76"/>
      <c r="G13" s="76"/>
      <c r="H13" s="76"/>
      <c r="I13" s="76"/>
      <c r="J13" s="76"/>
      <c r="K13" s="76"/>
      <c r="L13" s="77"/>
    </row>
    <row r="14" spans="2:12" x14ac:dyDescent="0.3">
      <c r="B14" s="75"/>
      <c r="C14" s="76"/>
      <c r="D14" s="76"/>
      <c r="E14" s="76"/>
      <c r="F14" s="76"/>
      <c r="G14" s="76"/>
      <c r="H14" s="76"/>
      <c r="I14" s="76"/>
      <c r="J14" s="76"/>
      <c r="K14" s="76"/>
      <c r="L14" s="77"/>
    </row>
    <row r="15" spans="2:12" x14ac:dyDescent="0.3">
      <c r="B15" s="75"/>
      <c r="C15" s="76"/>
      <c r="D15" s="76"/>
      <c r="E15" s="76"/>
      <c r="F15" s="76"/>
      <c r="G15" s="76"/>
      <c r="H15" s="76"/>
      <c r="I15" s="76"/>
      <c r="J15" s="76"/>
      <c r="K15" s="76"/>
      <c r="L15" s="77"/>
    </row>
    <row r="16" spans="2:12" x14ac:dyDescent="0.3">
      <c r="B16" s="75"/>
      <c r="C16" s="76"/>
      <c r="D16" s="76"/>
      <c r="E16" s="76"/>
      <c r="F16" s="76"/>
      <c r="G16" s="76"/>
      <c r="H16" s="76"/>
      <c r="I16" s="76"/>
      <c r="J16" s="76"/>
      <c r="K16" s="76"/>
      <c r="L16" s="77"/>
    </row>
    <row r="17" spans="2:14" x14ac:dyDescent="0.3">
      <c r="B17" s="75"/>
      <c r="C17" s="76"/>
      <c r="D17" s="76"/>
      <c r="E17" s="76"/>
      <c r="F17" s="76"/>
      <c r="G17" s="76"/>
      <c r="H17" s="76"/>
      <c r="I17" s="76"/>
      <c r="J17" s="76"/>
      <c r="K17" s="76"/>
      <c r="L17" s="77"/>
    </row>
    <row r="18" spans="2:14" x14ac:dyDescent="0.3">
      <c r="B18" s="75"/>
      <c r="C18" s="76"/>
      <c r="D18" s="76"/>
      <c r="E18" s="76"/>
      <c r="F18" s="76"/>
      <c r="G18" s="76"/>
      <c r="H18" s="76"/>
      <c r="I18" s="76"/>
      <c r="J18" s="76"/>
      <c r="K18" s="76"/>
      <c r="L18" s="77"/>
      <c r="N18" s="71"/>
    </row>
    <row r="19" spans="2:14" x14ac:dyDescent="0.3">
      <c r="B19" s="75"/>
      <c r="C19" s="76"/>
      <c r="D19" s="76"/>
      <c r="E19" s="76"/>
      <c r="F19" s="76"/>
      <c r="G19" s="76"/>
      <c r="H19" s="76"/>
      <c r="I19" s="76"/>
      <c r="J19" s="76"/>
      <c r="K19" s="76"/>
      <c r="L19" s="77"/>
      <c r="N19" s="71"/>
    </row>
    <row r="20" spans="2:14" x14ac:dyDescent="0.3">
      <c r="B20" s="75"/>
      <c r="C20" s="76"/>
      <c r="D20" s="76"/>
      <c r="E20" s="76"/>
      <c r="F20" s="76"/>
      <c r="G20" s="76"/>
      <c r="H20" s="76"/>
      <c r="I20" s="76"/>
      <c r="J20" s="76"/>
      <c r="K20" s="76"/>
      <c r="L20" s="77"/>
    </row>
    <row r="21" spans="2:14" x14ac:dyDescent="0.3">
      <c r="B21" s="75"/>
      <c r="C21" s="76"/>
      <c r="D21" s="76"/>
      <c r="E21" s="76"/>
      <c r="F21" s="76"/>
      <c r="G21" s="76"/>
      <c r="H21" s="76"/>
      <c r="I21" s="76"/>
      <c r="J21" s="76"/>
      <c r="K21" s="76"/>
      <c r="L21" s="77"/>
    </row>
    <row r="22" spans="2:14" x14ac:dyDescent="0.3">
      <c r="B22" s="75"/>
      <c r="C22" s="76"/>
      <c r="D22" s="76"/>
      <c r="E22" s="76"/>
      <c r="F22" s="76"/>
      <c r="G22" s="76"/>
      <c r="H22" s="76"/>
      <c r="I22" s="76"/>
      <c r="J22" s="76"/>
      <c r="K22" s="76"/>
      <c r="L22" s="77"/>
    </row>
    <row r="23" spans="2:14" x14ac:dyDescent="0.3">
      <c r="B23" s="75"/>
      <c r="C23" s="76"/>
      <c r="D23" s="76"/>
      <c r="E23" s="76"/>
      <c r="F23" s="76"/>
      <c r="G23" s="76"/>
      <c r="H23" s="76"/>
      <c r="I23" s="76"/>
      <c r="J23" s="76"/>
      <c r="K23" s="76"/>
      <c r="L23" s="77"/>
    </row>
    <row r="24" spans="2:14" x14ac:dyDescent="0.3">
      <c r="B24" s="75"/>
      <c r="C24" s="76"/>
      <c r="D24" s="76"/>
      <c r="E24" s="76"/>
      <c r="F24" s="76"/>
      <c r="G24" s="76"/>
      <c r="H24" s="76"/>
      <c r="I24" s="76"/>
      <c r="J24" s="76"/>
      <c r="K24" s="76"/>
      <c r="L24" s="77"/>
    </row>
    <row r="25" spans="2:14" x14ac:dyDescent="0.3">
      <c r="B25" s="75"/>
      <c r="C25" s="76"/>
      <c r="D25" s="76"/>
      <c r="E25" s="76"/>
      <c r="F25" s="76"/>
      <c r="G25" s="76"/>
      <c r="H25" s="76"/>
      <c r="I25" s="76"/>
      <c r="J25" s="76"/>
      <c r="K25" s="76"/>
      <c r="L25" s="77"/>
    </row>
    <row r="26" spans="2:14" x14ac:dyDescent="0.3">
      <c r="B26" s="75"/>
      <c r="C26" s="76"/>
      <c r="D26" s="76"/>
      <c r="E26" s="76"/>
      <c r="F26" s="76"/>
      <c r="G26" s="76"/>
      <c r="H26" s="76"/>
      <c r="I26" s="76"/>
      <c r="J26" s="76"/>
      <c r="K26" s="76"/>
      <c r="L26" s="77"/>
    </row>
    <row r="27" spans="2:14" x14ac:dyDescent="0.3">
      <c r="B27" s="75"/>
      <c r="C27" s="76"/>
      <c r="D27" s="76"/>
      <c r="E27" s="76"/>
      <c r="F27" s="76"/>
      <c r="G27" s="76"/>
      <c r="H27" s="76"/>
      <c r="I27" s="76"/>
      <c r="J27" s="76"/>
      <c r="K27" s="76"/>
      <c r="L27" s="77"/>
    </row>
    <row r="28" spans="2:14" x14ac:dyDescent="0.3">
      <c r="B28" s="75"/>
      <c r="C28" s="76"/>
      <c r="D28" s="76"/>
      <c r="E28" s="76"/>
      <c r="F28" s="76"/>
      <c r="G28" s="76"/>
      <c r="H28" s="76"/>
      <c r="I28" s="76"/>
      <c r="J28" s="76"/>
      <c r="K28" s="76"/>
      <c r="L28" s="77"/>
    </row>
    <row r="29" spans="2:14" x14ac:dyDescent="0.3">
      <c r="B29" s="75"/>
      <c r="C29" s="76"/>
      <c r="D29" s="76"/>
      <c r="E29" s="76"/>
      <c r="F29" s="76"/>
      <c r="G29" s="76"/>
      <c r="H29" s="76"/>
      <c r="I29" s="76"/>
      <c r="J29" s="76"/>
      <c r="K29" s="76"/>
      <c r="L29" s="77"/>
    </row>
    <row r="30" spans="2:14" x14ac:dyDescent="0.3">
      <c r="B30" s="75"/>
      <c r="C30" s="76"/>
      <c r="D30" s="76"/>
      <c r="E30" s="76"/>
      <c r="F30" s="76"/>
      <c r="G30" s="76"/>
      <c r="H30" s="76"/>
      <c r="I30" s="76"/>
      <c r="J30" s="76"/>
      <c r="K30" s="76"/>
      <c r="L30" s="77"/>
    </row>
    <row r="31" spans="2:14" x14ac:dyDescent="0.3">
      <c r="B31" s="75"/>
      <c r="C31" s="76"/>
      <c r="D31" s="76"/>
      <c r="E31" s="76"/>
      <c r="F31" s="76"/>
      <c r="G31" s="76"/>
      <c r="H31" s="76"/>
      <c r="I31" s="76"/>
      <c r="J31" s="76"/>
      <c r="K31" s="76"/>
      <c r="L31" s="77"/>
    </row>
    <row r="32" spans="2:14" x14ac:dyDescent="0.3">
      <c r="B32" s="78"/>
      <c r="C32" s="79"/>
      <c r="D32" s="79"/>
      <c r="E32" s="79"/>
      <c r="F32" s="79"/>
      <c r="G32" s="79"/>
      <c r="H32" s="79"/>
      <c r="I32" s="79"/>
      <c r="J32" s="79"/>
      <c r="K32" s="79"/>
      <c r="L32" s="80"/>
    </row>
  </sheetData>
  <mergeCells count="1">
    <mergeCell ref="B10:L32"/>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topLeftCell="A31" zoomScale="77" zoomScaleNormal="100" workbookViewId="0">
      <selection activeCell="C40" sqref="C40"/>
    </sheetView>
  </sheetViews>
  <sheetFormatPr defaultColWidth="8.88671875" defaultRowHeight="14.4" x14ac:dyDescent="0.3"/>
  <cols>
    <col min="1" max="1" width="116.109375" style="38" customWidth="1"/>
    <col min="2" max="2" width="9.6640625" style="1" customWidth="1"/>
    <col min="3" max="3" width="12.88671875" style="1" customWidth="1"/>
    <col min="4" max="4" width="14.33203125" style="1" customWidth="1"/>
    <col min="5" max="16384" width="8.88671875" style="1"/>
  </cols>
  <sheetData>
    <row r="1" spans="1:20" s="26" customFormat="1" ht="32.4" customHeight="1" x14ac:dyDescent="0.3">
      <c r="A1" s="82"/>
      <c r="B1" s="82"/>
      <c r="C1" s="82"/>
      <c r="D1" s="82"/>
      <c r="E1" s="82"/>
      <c r="F1" s="82"/>
      <c r="G1" s="82"/>
      <c r="H1" s="82"/>
      <c r="I1" s="82"/>
      <c r="J1" s="82"/>
      <c r="K1" s="82"/>
      <c r="L1" s="82"/>
      <c r="M1" s="82"/>
      <c r="N1" s="82"/>
      <c r="O1" s="82"/>
      <c r="P1" s="82"/>
      <c r="Q1" s="82"/>
      <c r="R1" s="82"/>
      <c r="S1" s="82"/>
      <c r="T1" s="82"/>
    </row>
    <row r="2" spans="1:20" s="26" customFormat="1" ht="32.4" customHeight="1" x14ac:dyDescent="0.3">
      <c r="A2" s="82"/>
      <c r="B2" s="82"/>
      <c r="C2" s="82"/>
      <c r="D2" s="82"/>
      <c r="E2" s="82"/>
      <c r="F2" s="82"/>
      <c r="G2" s="82"/>
      <c r="H2" s="82"/>
      <c r="I2" s="82"/>
      <c r="J2" s="82"/>
      <c r="K2" s="82"/>
      <c r="L2" s="82"/>
      <c r="M2" s="82"/>
      <c r="N2" s="82"/>
      <c r="O2" s="82"/>
      <c r="P2" s="82"/>
      <c r="Q2" s="82"/>
      <c r="R2" s="82"/>
      <c r="S2" s="82"/>
      <c r="T2" s="82"/>
    </row>
    <row r="3" spans="1:20" s="26" customFormat="1" ht="32.4" customHeight="1" x14ac:dyDescent="0.3">
      <c r="A3" s="82"/>
      <c r="B3" s="82"/>
      <c r="C3" s="82"/>
      <c r="D3" s="82"/>
      <c r="E3" s="82"/>
      <c r="F3" s="82"/>
      <c r="G3" s="82"/>
      <c r="H3" s="82"/>
      <c r="I3" s="82"/>
      <c r="J3" s="82"/>
      <c r="K3" s="82"/>
      <c r="L3" s="82"/>
      <c r="M3" s="82"/>
      <c r="N3" s="82"/>
      <c r="O3" s="82"/>
      <c r="P3" s="82"/>
      <c r="Q3" s="82"/>
      <c r="R3" s="82"/>
      <c r="S3" s="82"/>
      <c r="T3" s="82"/>
    </row>
    <row r="4" spans="1:20" s="29" customFormat="1" ht="15" thickBot="1" x14ac:dyDescent="0.35">
      <c r="A4" s="35" t="s">
        <v>4</v>
      </c>
      <c r="B4" s="27"/>
      <c r="C4" s="28"/>
      <c r="D4" s="43"/>
    </row>
    <row r="5" spans="1:20" s="2" customFormat="1" ht="15" thickTop="1" x14ac:dyDescent="0.3">
      <c r="A5" s="36"/>
      <c r="B5" s="21"/>
      <c r="C5" s="22"/>
      <c r="D5" s="23"/>
    </row>
    <row r="6" spans="1:20" s="2" customFormat="1" x14ac:dyDescent="0.3">
      <c r="A6" s="36" t="s">
        <v>5</v>
      </c>
      <c r="B6" s="21"/>
      <c r="C6" s="22"/>
      <c r="D6" s="23">
        <f>D4*0.75</f>
        <v>0</v>
      </c>
    </row>
    <row r="7" spans="1:20" x14ac:dyDescent="0.3">
      <c r="A7" s="37" t="s">
        <v>6</v>
      </c>
      <c r="D7" s="23">
        <f>D4*0.25</f>
        <v>0</v>
      </c>
    </row>
    <row r="9" spans="1:20" s="30" customFormat="1" ht="15.6" x14ac:dyDescent="0.3">
      <c r="A9" s="81" t="s">
        <v>7</v>
      </c>
      <c r="B9" s="81"/>
      <c r="C9" s="81"/>
      <c r="D9" s="81"/>
    </row>
    <row r="11" spans="1:20" s="33" customFormat="1" ht="16.2" x14ac:dyDescent="0.45">
      <c r="A11" s="33" t="s">
        <v>2</v>
      </c>
      <c r="D11" s="34"/>
    </row>
    <row r="12" spans="1:20" x14ac:dyDescent="0.3">
      <c r="A12" s="38" t="s">
        <v>18</v>
      </c>
      <c r="B12" s="5"/>
      <c r="D12" s="44"/>
    </row>
    <row r="13" spans="1:20" x14ac:dyDescent="0.3">
      <c r="A13" s="38" t="s">
        <v>22</v>
      </c>
      <c r="B13" s="5"/>
      <c r="D13" s="44"/>
    </row>
    <row r="14" spans="1:20" x14ac:dyDescent="0.3">
      <c r="A14" s="38" t="s">
        <v>19</v>
      </c>
      <c r="B14" s="5"/>
      <c r="D14" s="44"/>
    </row>
    <row r="15" spans="1:20" x14ac:dyDescent="0.3">
      <c r="A15" s="38" t="s">
        <v>23</v>
      </c>
      <c r="B15" s="5"/>
      <c r="D15" s="44"/>
    </row>
    <row r="16" spans="1:20" x14ac:dyDescent="0.3">
      <c r="A16" s="38" t="s">
        <v>20</v>
      </c>
      <c r="B16" s="5"/>
      <c r="D16" s="44"/>
    </row>
    <row r="17" spans="1:4" x14ac:dyDescent="0.3">
      <c r="A17" s="38" t="s">
        <v>24</v>
      </c>
      <c r="B17" s="5"/>
      <c r="D17" s="44"/>
    </row>
    <row r="18" spans="1:4" x14ac:dyDescent="0.3">
      <c r="A18" s="38" t="s">
        <v>21</v>
      </c>
      <c r="B18" s="5"/>
      <c r="D18" s="44"/>
    </row>
    <row r="19" spans="1:4" x14ac:dyDescent="0.3">
      <c r="A19" s="38" t="s">
        <v>25</v>
      </c>
      <c r="B19" s="5"/>
      <c r="D19" s="44"/>
    </row>
    <row r="20" spans="1:4" x14ac:dyDescent="0.3">
      <c r="A20" s="38" t="s">
        <v>26</v>
      </c>
      <c r="B20" s="5"/>
      <c r="D20" s="44"/>
    </row>
    <row r="21" spans="1:4" s="47" customFormat="1" ht="16.2" x14ac:dyDescent="0.45">
      <c r="A21" s="38" t="s">
        <v>27</v>
      </c>
      <c r="B21" s="46"/>
      <c r="D21" s="44"/>
    </row>
    <row r="22" spans="1:4" s="47" customFormat="1" ht="16.2" x14ac:dyDescent="0.45">
      <c r="A22" s="38" t="s">
        <v>28</v>
      </c>
      <c r="B22" s="46"/>
      <c r="D22" s="44">
        <v>0</v>
      </c>
    </row>
    <row r="23" spans="1:4" ht="16.2" x14ac:dyDescent="0.3">
      <c r="A23" s="45" t="s">
        <v>10</v>
      </c>
      <c r="B23" s="5"/>
      <c r="D23" s="48">
        <f>SUM(D12:D22)</f>
        <v>0</v>
      </c>
    </row>
    <row r="24" spans="1:4" s="31" customFormat="1" ht="16.2" x14ac:dyDescent="0.45">
      <c r="A24" s="39"/>
      <c r="B24" s="32"/>
      <c r="D24" s="48"/>
    </row>
    <row r="25" spans="1:4" ht="16.2" x14ac:dyDescent="0.45">
      <c r="A25" s="33" t="s">
        <v>8</v>
      </c>
      <c r="B25" s="5"/>
      <c r="D25" s="19"/>
    </row>
    <row r="26" spans="1:4" x14ac:dyDescent="0.3">
      <c r="A26" s="38" t="s">
        <v>29</v>
      </c>
      <c r="B26" s="5"/>
      <c r="D26" s="44"/>
    </row>
    <row r="27" spans="1:4" x14ac:dyDescent="0.3">
      <c r="A27" s="38" t="s">
        <v>30</v>
      </c>
      <c r="B27" s="5"/>
      <c r="D27" s="44"/>
    </row>
    <row r="28" spans="1:4" x14ac:dyDescent="0.3">
      <c r="A28" s="38" t="s">
        <v>9</v>
      </c>
      <c r="B28" s="5"/>
      <c r="D28" s="44"/>
    </row>
    <row r="29" spans="1:4" x14ac:dyDescent="0.3">
      <c r="A29" s="38" t="s">
        <v>31</v>
      </c>
      <c r="B29" s="5"/>
      <c r="D29" s="44"/>
    </row>
    <row r="30" spans="1:4" s="50" customFormat="1" ht="15" customHeight="1" x14ac:dyDescent="0.3">
      <c r="A30" s="38" t="s">
        <v>32</v>
      </c>
      <c r="B30" s="49"/>
      <c r="D30" s="44"/>
    </row>
    <row r="31" spans="1:4" s="8" customFormat="1" ht="15" customHeight="1" x14ac:dyDescent="0.3">
      <c r="A31" s="45" t="s">
        <v>11</v>
      </c>
      <c r="B31" s="7"/>
      <c r="D31" s="48">
        <f>SUM(D26:D30)</f>
        <v>0</v>
      </c>
    </row>
    <row r="32" spans="1:4" s="8" customFormat="1" ht="15" customHeight="1" x14ac:dyDescent="0.3">
      <c r="A32" s="39"/>
      <c r="B32" s="7"/>
      <c r="D32" s="10"/>
    </row>
    <row r="33" spans="1:4" s="8" customFormat="1" ht="15" customHeight="1" x14ac:dyDescent="0.3">
      <c r="A33" s="39" t="s">
        <v>12</v>
      </c>
      <c r="B33" s="7"/>
      <c r="D33" s="10">
        <f>D31+D23</f>
        <v>0</v>
      </c>
    </row>
    <row r="34" spans="1:4" s="8" customFormat="1" ht="15" customHeight="1" x14ac:dyDescent="0.3">
      <c r="A34" s="39" t="s">
        <v>13</v>
      </c>
      <c r="B34" s="7"/>
      <c r="D34" s="10">
        <f>D33*0.25</f>
        <v>0</v>
      </c>
    </row>
    <row r="35" spans="1:4" s="8" customFormat="1" ht="15" customHeight="1" x14ac:dyDescent="0.3">
      <c r="A35" s="39" t="s">
        <v>3</v>
      </c>
      <c r="B35" s="7"/>
      <c r="D35" s="10">
        <f>IF(D31-D34&lt;0, 0, -(D31-D34))</f>
        <v>0</v>
      </c>
    </row>
    <row r="36" spans="1:4" s="8" customFormat="1" ht="15" customHeight="1" x14ac:dyDescent="0.3">
      <c r="A36" s="39"/>
      <c r="B36" s="7"/>
      <c r="D36" s="10"/>
    </row>
    <row r="37" spans="1:4" s="53" customFormat="1" ht="15" customHeight="1" x14ac:dyDescent="0.3">
      <c r="A37" s="39"/>
      <c r="B37" s="52"/>
      <c r="D37" s="7"/>
    </row>
    <row r="38" spans="1:4" s="4" customFormat="1" ht="15" customHeight="1" x14ac:dyDescent="0.3">
      <c r="A38" s="51" t="s">
        <v>14</v>
      </c>
      <c r="B38" s="9"/>
      <c r="C38" s="53"/>
      <c r="D38" s="54"/>
    </row>
    <row r="39" spans="1:4" s="4" customFormat="1" ht="15" customHeight="1" x14ac:dyDescent="0.3">
      <c r="A39" s="9" t="s">
        <v>41</v>
      </c>
      <c r="B39" s="6"/>
      <c r="D39" s="6"/>
    </row>
    <row r="40" spans="1:4" s="4" customFormat="1" ht="15" customHeight="1" x14ac:dyDescent="0.3">
      <c r="A40" s="40" t="s">
        <v>15</v>
      </c>
      <c r="B40" s="24"/>
      <c r="C40" s="55"/>
      <c r="D40" s="20"/>
    </row>
    <row r="41" spans="1:4" s="4" customFormat="1" ht="15" customHeight="1" x14ac:dyDescent="0.2">
      <c r="A41" s="9" t="s">
        <v>42</v>
      </c>
      <c r="B41" s="14"/>
      <c r="C41" s="20"/>
    </row>
    <row r="42" spans="1:4" s="4" customFormat="1" ht="15" customHeight="1" x14ac:dyDescent="0.3">
      <c r="A42" s="40" t="s">
        <v>16</v>
      </c>
      <c r="B42" s="56"/>
      <c r="C42" s="20"/>
    </row>
    <row r="43" spans="1:4" s="4" customFormat="1" ht="15" customHeight="1" x14ac:dyDescent="0.3">
      <c r="A43" s="41" t="s">
        <v>17</v>
      </c>
      <c r="B43" s="56"/>
      <c r="C43" s="58">
        <f>IF(B43&lt;B42,B43,B42)</f>
        <v>0</v>
      </c>
    </row>
    <row r="44" spans="1:4" x14ac:dyDescent="0.3">
      <c r="A44" s="40" t="s">
        <v>0</v>
      </c>
      <c r="B44" s="4"/>
      <c r="C44" s="59" t="e">
        <f>1-(C40/C43)</f>
        <v>#DIV/0!</v>
      </c>
      <c r="D44" s="2" t="e">
        <f>IF(C44&lt;0,0,D33*-C44)</f>
        <v>#DIV/0!</v>
      </c>
    </row>
    <row r="45" spans="1:4" s="2" customFormat="1" x14ac:dyDescent="0.3">
      <c r="A45" s="57" t="s">
        <v>1</v>
      </c>
      <c r="B45" s="3"/>
      <c r="C45" s="1"/>
      <c r="D45" s="1"/>
    </row>
    <row r="46" spans="1:4" s="2" customFormat="1" x14ac:dyDescent="0.3">
      <c r="A46" s="42" t="s">
        <v>33</v>
      </c>
      <c r="D46" s="62"/>
    </row>
    <row r="47" spans="1:4" s="2" customFormat="1" x14ac:dyDescent="0.3">
      <c r="A47" s="42" t="s">
        <v>34</v>
      </c>
      <c r="D47" s="62"/>
    </row>
    <row r="48" spans="1:4" s="2" customFormat="1" x14ac:dyDescent="0.3">
      <c r="A48" s="42" t="s">
        <v>35</v>
      </c>
      <c r="D48" s="62"/>
    </row>
    <row r="49" spans="1:4" s="3" customFormat="1" x14ac:dyDescent="0.3">
      <c r="A49" s="38" t="s">
        <v>36</v>
      </c>
      <c r="B49" s="15"/>
      <c r="C49" s="16"/>
      <c r="D49" s="63"/>
    </row>
    <row r="50" spans="1:4" s="3" customFormat="1" x14ac:dyDescent="0.3">
      <c r="A50" s="25" t="s">
        <v>39</v>
      </c>
      <c r="B50" s="15"/>
      <c r="C50" s="60"/>
      <c r="D50" s="61">
        <f>SUM(D46:D49)</f>
        <v>0</v>
      </c>
    </row>
    <row r="51" spans="1:4" x14ac:dyDescent="0.3">
      <c r="A51" s="25" t="s">
        <v>40</v>
      </c>
      <c r="B51" s="17"/>
      <c r="C51" s="18"/>
      <c r="D51" s="13" t="e">
        <f>D33+D35+D44-D50</f>
        <v>#DIV/0!</v>
      </c>
    </row>
    <row r="52" spans="1:4" s="2" customFormat="1" x14ac:dyDescent="0.3">
      <c r="A52" s="38"/>
      <c r="B52" s="11"/>
      <c r="C52" s="11"/>
      <c r="D52" s="1"/>
    </row>
    <row r="53" spans="1:4" s="29" customFormat="1" ht="16.8" thickBot="1" x14ac:dyDescent="0.5">
      <c r="A53" s="64" t="s">
        <v>37</v>
      </c>
      <c r="C53" s="65"/>
      <c r="D53" s="66" t="e">
        <f>IF(D51&lt;D4,D51,D4)</f>
        <v>#DIV/0!</v>
      </c>
    </row>
    <row r="54" spans="1:4" s="2" customFormat="1" ht="15" thickTop="1" x14ac:dyDescent="0.3">
      <c r="A54" s="37"/>
      <c r="D54" s="12"/>
    </row>
    <row r="55" spans="1:4" s="70" customFormat="1" ht="16.8" thickBot="1" x14ac:dyDescent="0.5">
      <c r="A55" s="67" t="s">
        <v>38</v>
      </c>
      <c r="B55" s="68"/>
      <c r="C55" s="68"/>
      <c r="D55" s="69" t="e">
        <f>IF(D4&gt;D53,D4-D53,0)</f>
        <v>#DIV/0!</v>
      </c>
    </row>
    <row r="56" spans="1:4" ht="15" thickTop="1" x14ac:dyDescent="0.3"/>
  </sheetData>
  <mergeCells count="2">
    <mergeCell ref="A9:D9"/>
    <mergeCell ref="A1:T3"/>
  </mergeCells>
  <printOptions horizontalCentered="1"/>
  <pageMargins left="0.7" right="0.7" top="0.75" bottom="0.75" header="0.3" footer="0.3"/>
  <pageSetup scale="5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4DDEF88CB7234793B453B8B3739B1D" ma:contentTypeVersion="13" ma:contentTypeDescription="Create a new document." ma:contentTypeScope="" ma:versionID="9d08840211eae88747cc9e3971e56f6c">
  <xsd:schema xmlns:xsd="http://www.w3.org/2001/XMLSchema" xmlns:xs="http://www.w3.org/2001/XMLSchema" xmlns:p="http://schemas.microsoft.com/office/2006/metadata/properties" xmlns:ns3="f8757995-0da2-45cc-be8e-e741afe0f52b" xmlns:ns4="d474380a-6bbc-4ef3-9920-15f706a04818" targetNamespace="http://schemas.microsoft.com/office/2006/metadata/properties" ma:root="true" ma:fieldsID="0578a3b508d44a06bb4c48cfe44503ab" ns3:_="" ns4:_="">
    <xsd:import namespace="f8757995-0da2-45cc-be8e-e741afe0f52b"/>
    <xsd:import namespace="d474380a-6bbc-4ef3-9920-15f706a0481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757995-0da2-45cc-be8e-e741afe0f52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74380a-6bbc-4ef3-9920-15f706a0481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D194DD-BE5B-4E10-87AE-9431D19E8C64}">
  <ds:schemaRefs>
    <ds:schemaRef ds:uri="http://purl.org/dc/elements/1.1/"/>
    <ds:schemaRef ds:uri="http://schemas.microsoft.com/office/2006/metadata/properties"/>
    <ds:schemaRef ds:uri="http://schemas.microsoft.com/office/2006/documentManagement/types"/>
    <ds:schemaRef ds:uri="f8757995-0da2-45cc-be8e-e741afe0f52b"/>
    <ds:schemaRef ds:uri="http://purl.org/dc/terms/"/>
    <ds:schemaRef ds:uri="http://schemas.openxmlformats.org/package/2006/metadata/core-properties"/>
    <ds:schemaRef ds:uri="http://purl.org/dc/dcmitype/"/>
    <ds:schemaRef ds:uri="http://schemas.microsoft.com/office/infopath/2007/PartnerControls"/>
    <ds:schemaRef ds:uri="d474380a-6bbc-4ef3-9920-15f706a04818"/>
    <ds:schemaRef ds:uri="http://www.w3.org/XML/1998/namespace"/>
  </ds:schemaRefs>
</ds:datastoreItem>
</file>

<file path=customXml/itemProps2.xml><?xml version="1.0" encoding="utf-8"?>
<ds:datastoreItem xmlns:ds="http://schemas.openxmlformats.org/officeDocument/2006/customXml" ds:itemID="{1EA88FC0-B6B4-4EEE-9615-5FBEA5634F74}">
  <ds:schemaRefs>
    <ds:schemaRef ds:uri="http://schemas.microsoft.com/sharepoint/v3/contenttype/forms"/>
  </ds:schemaRefs>
</ds:datastoreItem>
</file>

<file path=customXml/itemProps3.xml><?xml version="1.0" encoding="utf-8"?>
<ds:datastoreItem xmlns:ds="http://schemas.openxmlformats.org/officeDocument/2006/customXml" ds:itemID="{E0513B54-AAB7-4E5E-A52B-4B418309F1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757995-0da2-45cc-be8e-e741afe0f52b"/>
    <ds:schemaRef ds:uri="d474380a-6bbc-4ef3-9920-15f706a048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 READ ME FIRST</vt:lpstr>
      <vt:lpstr>Loan and Forgiveness Worksheet</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 for Health PPP Calculator</dc:title>
  <dc:creator/>
  <dc:description>Copyright 2020 HR for Health</dc:description>
  <cp:lastModifiedBy/>
  <dcterms:created xsi:type="dcterms:W3CDTF">2020-04-16T05:19:57Z</dcterms:created>
  <dcterms:modified xsi:type="dcterms:W3CDTF">2020-04-21T13:40:02Z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0x0101000B4DDEF88CB7234793B453B8B3739B1D</vt:lpwstr>
  </property>
</Properties>
</file>