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600" windowWidth="23040" windowHeight="8784"/>
  </bookViews>
  <sheets>
    <sheet name="Instructions - READ ME FIRST" sheetId="2" r:id="rId1"/>
    <sheet name="Loan and Forgiveness Workshee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0" i="1" l="1"/>
  <c r="D31" i="1" l="1"/>
  <c r="D23" i="1"/>
  <c r="D33" i="1" l="1"/>
  <c r="D34" i="1" s="1"/>
  <c r="D35" i="1" l="1"/>
  <c r="C43" i="1"/>
  <c r="C44" i="1" s="1"/>
  <c r="D44" i="1" s="1"/>
  <c r="D51" i="1" l="1"/>
  <c r="D7" i="1" l="1"/>
  <c r="D6" i="1"/>
  <c r="D53" i="1"/>
  <c r="D55" i="1" s="1"/>
</calcChain>
</file>

<file path=xl/sharedStrings.xml><?xml version="1.0" encoding="utf-8"?>
<sst xmlns="http://schemas.openxmlformats.org/spreadsheetml/2006/main" count="44" uniqueCount="44">
  <si>
    <t xml:space="preserve">            % Reduction</t>
  </si>
  <si>
    <t xml:space="preserve">            Compensation Reduction:</t>
  </si>
  <si>
    <t xml:space="preserve">Payroll Costs </t>
  </si>
  <si>
    <t>Non payroll expenses in excess of 25% forgivable expenses</t>
  </si>
  <si>
    <t>LOAN AMOUNT RECEIVED</t>
  </si>
  <si>
    <t>Amount allowed to be used for Payroll</t>
  </si>
  <si>
    <t>Amount allowed for for non-payroll items</t>
  </si>
  <si>
    <t>Loan Forgiveness Amount (All of these expenses must be incurred during the 8 weeks following loan origination)</t>
  </si>
  <si>
    <t>Non-Payroll Costs</t>
  </si>
  <si>
    <t>Interest on Covered Mortgages</t>
  </si>
  <si>
    <t>Total forgivable payroll costs</t>
  </si>
  <si>
    <t>Total non-payroll costs</t>
  </si>
  <si>
    <t>Total forgivable payroll and non-payroll expenses</t>
  </si>
  <si>
    <t>25% of total forgivable payroll and non-payroll expenses</t>
  </si>
  <si>
    <t>Reductions in Loan Forgiveness</t>
  </si>
  <si>
    <t xml:space="preserve">            Monthly Average FTE for the 8 weeks after loan origination </t>
  </si>
  <si>
    <t xml:space="preserve">               Monthly Average FTE's for the period 02/15/2019 to 06/30/2019</t>
  </si>
  <si>
    <t xml:space="preserve">               Monthly Average FTE's for the period 01/01/2020 to 02/29/2020</t>
  </si>
  <si>
    <t xml:space="preserve">     First Payroll Salaries/Wages/Commissions/Paid Vacation/Sick Pay</t>
  </si>
  <si>
    <t xml:space="preserve"> Second Payroll Salaries/Wages/Commissions/Paid Vacation/Sick Pay</t>
  </si>
  <si>
    <t>Third Payroll Salaries/Wages/Commissions/Paid Vacation/Sick Pay</t>
  </si>
  <si>
    <t xml:space="preserve"> Fourth Payroll Salaries/Wages/Commissions/Paid Vacation/Sick Pay</t>
  </si>
  <si>
    <t xml:space="preserve">     First Payroll State/Local Taxes</t>
  </si>
  <si>
    <t xml:space="preserve">     Second Payroll State/Local Taxes</t>
  </si>
  <si>
    <t xml:space="preserve">     Third Payroll State/Local Taxes</t>
  </si>
  <si>
    <t xml:space="preserve">     Fourth Payroll State/Local Taxes</t>
  </si>
  <si>
    <t xml:space="preserve">    First Month Health Insurance</t>
  </si>
  <si>
    <t>Second Month Health Insurance</t>
  </si>
  <si>
    <t>Retirement Costs</t>
  </si>
  <si>
    <t>First Month Rent</t>
  </si>
  <si>
    <t>Second Month Rent</t>
  </si>
  <si>
    <t>First Month Utilities</t>
  </si>
  <si>
    <t>Second Month Utilities</t>
  </si>
  <si>
    <t>Employee #1 Compensation Reduction in Excess of 25% as compared to compensation from 01/01/2020-03/31/2020</t>
  </si>
  <si>
    <t>Employee #2 Compensation Reduction in Excess of 25% as compared to compensation from 01/01/2020-03/31/2020</t>
  </si>
  <si>
    <t>Employee #3 Compensation Reduction in Excess of 25% as compared to compensation from 01/01/2020-03/31/2020</t>
  </si>
  <si>
    <t>Employee #4 Compensation Reduction in Excess of 25% as compared to compensation from 01/01/2020-03/31/2020</t>
  </si>
  <si>
    <t>TOTAL LOAN FORGIVENESS</t>
  </si>
  <si>
    <t>TOTAL LOAN NOT FORGIVEN</t>
  </si>
  <si>
    <t>Total Compensation Reduction</t>
  </si>
  <si>
    <t>Tentative Loan Forgiveness</t>
  </si>
  <si>
    <t xml:space="preserve">            Number of Full Time Employees (FTE):</t>
  </si>
  <si>
    <t xml:space="preserve">            Lesser of:</t>
  </si>
  <si>
    <t xml:space="preserve">
This PPP Loan Calculator is designed to give you an estimate of the amounts potentially forgivable from the loan amount you received.  It is not designed to cover every unique situation and should not rely on it as legal or tax advice.  We highly recommend that you work with your certified public accountant and your SBA lender to verify the exact amount that may be forgiven based on your specific situation.  
By using this calculator, you accept the risks that the SBA continually changes and updates its guidelines and that the calculator may not be accurate by the time you use it.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</si>
</sst>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409]* #,##0_);_([$$-409]* \(#,##0\);_([$$-409]*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b/>
      <i/>
      <sz val="11"/>
      <color theme="1"/>
      <name val="Calibri"/>
      <family val="2"/>
      <scheme val="minor"/>
    </font>
    <font>
      <i/>
      <sz val="8"/>
      <color theme="1"/>
      <name val="Calibri"/>
      <family val="2"/>
      <scheme val="minor"/>
    </font>
    <font>
      <b/>
      <sz val="11"/>
      <name val="Calibri"/>
      <family val="2"/>
      <scheme val="minor"/>
    </font>
    <font>
      <b/>
      <i/>
      <sz val="11"/>
      <name val="Calibri"/>
      <family val="2"/>
      <scheme val="minor"/>
    </font>
    <font>
      <b/>
      <u val="singleAccounting"/>
      <sz val="11"/>
      <color theme="1"/>
      <name val="Calibri"/>
      <family val="2"/>
      <scheme val="minor"/>
    </font>
    <font>
      <b/>
      <u val="doubleAccounting"/>
      <sz val="11"/>
      <color theme="1"/>
      <name val="Calibri"/>
      <family val="2"/>
      <scheme val="minor"/>
    </font>
    <font>
      <u val="doubleAccounting"/>
      <sz val="11"/>
      <color theme="1"/>
      <name val="Calibri"/>
      <family val="2"/>
      <scheme val="minor"/>
    </font>
    <font>
      <b/>
      <i/>
      <u val="singleAccounting"/>
      <sz val="11"/>
      <color theme="1"/>
      <name val="Calibri"/>
      <family val="2"/>
      <scheme val="minor"/>
    </font>
    <font>
      <u val="singleAccounting"/>
      <sz val="11"/>
      <color theme="1"/>
      <name val="Calibri"/>
      <family val="2"/>
      <scheme val="minor"/>
    </font>
    <font>
      <u val="double"/>
      <sz val="11"/>
      <color theme="1"/>
      <name val="Calibri"/>
      <family val="2"/>
      <scheme val="minor"/>
    </font>
    <font>
      <b/>
      <sz val="12"/>
      <color rgb="FF000000"/>
      <name val="Calibri"/>
      <family val="2"/>
      <scheme val="minor"/>
    </font>
  </fonts>
  <fills count="5">
    <fill>
      <patternFill patternType="none"/>
    </fill>
    <fill>
      <patternFill patternType="gray125"/>
    </fill>
    <fill>
      <patternFill patternType="solid">
        <fgColor rgb="FF00B0F0"/>
        <bgColor indexed="64"/>
      </patternFill>
    </fill>
    <fill>
      <patternFill patternType="solid">
        <fgColor rgb="FF92D050"/>
        <bgColor indexed="64"/>
      </patternFill>
    </fill>
    <fill>
      <patternFill patternType="solid">
        <fgColor rgb="FFFF0000"/>
        <bgColor indexed="64"/>
      </patternFill>
    </fill>
  </fills>
  <borders count="11">
    <border>
      <left/>
      <right/>
      <top/>
      <bottom/>
      <diagonal/>
    </border>
    <border>
      <left/>
      <right/>
      <top style="thin">
        <color indexed="64"/>
      </top>
      <bottom style="thin">
        <color indexed="64"/>
      </bottom>
      <diagonal/>
    </border>
    <border>
      <left/>
      <right/>
      <top/>
      <bottom style="double">
        <color indexed="64"/>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83">
    <xf numFmtId="0" fontId="0" fillId="0" borderId="0" xfId="0"/>
    <xf numFmtId="164" fontId="0" fillId="0" borderId="0" xfId="1" applyNumberFormat="1" applyFont="1"/>
    <xf numFmtId="164" fontId="2" fillId="0" borderId="0" xfId="1" applyNumberFormat="1" applyFont="1"/>
    <xf numFmtId="164" fontId="4" fillId="0" borderId="0" xfId="1" applyNumberFormat="1" applyFont="1"/>
    <xf numFmtId="164" fontId="0" fillId="0" borderId="0" xfId="1" applyNumberFormat="1" applyFont="1" applyAlignment="1">
      <alignment vertical="center" wrapText="1"/>
    </xf>
    <xf numFmtId="164" fontId="0" fillId="0" borderId="0" xfId="1" applyNumberFormat="1" applyFont="1" applyAlignment="1">
      <alignment horizontal="left"/>
    </xf>
    <xf numFmtId="164" fontId="0" fillId="0" borderId="0" xfId="1" applyNumberFormat="1" applyFont="1" applyAlignment="1">
      <alignment horizontal="left" vertical="center" wrapText="1"/>
    </xf>
    <xf numFmtId="164" fontId="2" fillId="0" borderId="0" xfId="1" applyNumberFormat="1" applyFont="1" applyAlignment="1">
      <alignment horizontal="left" vertical="center" wrapText="1"/>
    </xf>
    <xf numFmtId="164" fontId="2" fillId="0" borderId="0" xfId="1" applyNumberFormat="1" applyFont="1" applyAlignment="1">
      <alignment vertical="center" wrapText="1"/>
    </xf>
    <xf numFmtId="164" fontId="4" fillId="0" borderId="0" xfId="1" applyNumberFormat="1" applyFont="1" applyAlignment="1">
      <alignment horizontal="left" vertical="center" wrapText="1"/>
    </xf>
    <xf numFmtId="165" fontId="2" fillId="0" borderId="0" xfId="2" applyNumberFormat="1" applyFont="1" applyAlignment="1">
      <alignment vertical="center" wrapText="1"/>
    </xf>
    <xf numFmtId="164" fontId="0" fillId="0" borderId="0" xfId="1" applyNumberFormat="1" applyFont="1" applyBorder="1"/>
    <xf numFmtId="165" fontId="2" fillId="0" borderId="0" xfId="2" applyNumberFormat="1" applyFont="1" applyBorder="1"/>
    <xf numFmtId="165" fontId="4" fillId="0" borderId="1" xfId="2" applyNumberFormat="1" applyFont="1" applyBorder="1"/>
    <xf numFmtId="164" fontId="6" fillId="0" borderId="0" xfId="1" applyNumberFormat="1" applyFont="1" applyAlignment="1">
      <alignment horizontal="center"/>
    </xf>
    <xf numFmtId="164" fontId="6" fillId="0" borderId="0" xfId="1" applyNumberFormat="1" applyFont="1" applyBorder="1" applyAlignment="1">
      <alignment horizontal="center"/>
    </xf>
    <xf numFmtId="164" fontId="2" fillId="0" borderId="0" xfId="1" applyNumberFormat="1" applyFont="1" applyFill="1" applyBorder="1"/>
    <xf numFmtId="164" fontId="4" fillId="0" borderId="0" xfId="1" applyNumberFormat="1" applyFont="1" applyBorder="1"/>
    <xf numFmtId="164" fontId="5" fillId="0" borderId="0" xfId="1" applyNumberFormat="1" applyFont="1" applyBorder="1" applyAlignment="1">
      <alignment horizontal="right"/>
    </xf>
    <xf numFmtId="165" fontId="0" fillId="0" borderId="0" xfId="2" applyNumberFormat="1" applyFont="1" applyFill="1"/>
    <xf numFmtId="164" fontId="0" fillId="0" borderId="0" xfId="1" applyNumberFormat="1" applyFont="1" applyFill="1" applyAlignment="1">
      <alignment horizontal="left" vertical="center" wrapText="1"/>
    </xf>
    <xf numFmtId="164" fontId="7" fillId="0" borderId="0" xfId="1" applyNumberFormat="1" applyFont="1" applyFill="1"/>
    <xf numFmtId="164" fontId="8" fillId="0" borderId="0" xfId="1" applyNumberFormat="1" applyFont="1" applyFill="1" applyAlignment="1">
      <alignment horizontal="right"/>
    </xf>
    <xf numFmtId="165" fontId="7" fillId="0" borderId="0" xfId="2" applyNumberFormat="1" applyFont="1" applyFill="1" applyBorder="1"/>
    <xf numFmtId="164" fontId="0" fillId="0" borderId="0" xfId="1" applyNumberFormat="1" applyFont="1" applyAlignment="1">
      <alignment horizontal="left" vertical="center" wrapText="1"/>
    </xf>
    <xf numFmtId="164" fontId="4" fillId="0" borderId="0" xfId="1" applyNumberFormat="1" applyFont="1" applyAlignment="1">
      <alignment horizontal="center"/>
    </xf>
    <xf numFmtId="164" fontId="0" fillId="0" borderId="0" xfId="1" applyNumberFormat="1" applyFont="1" applyFill="1"/>
    <xf numFmtId="164" fontId="7" fillId="2" borderId="0" xfId="1" applyNumberFormat="1" applyFont="1" applyFill="1"/>
    <xf numFmtId="164" fontId="8" fillId="2" borderId="0" xfId="1" applyNumberFormat="1" applyFont="1" applyFill="1" applyAlignment="1">
      <alignment horizontal="right"/>
    </xf>
    <xf numFmtId="164" fontId="2" fillId="2" borderId="0" xfId="1" applyNumberFormat="1" applyFont="1" applyFill="1"/>
    <xf numFmtId="164" fontId="0" fillId="2" borderId="0" xfId="1" applyNumberFormat="1" applyFont="1" applyFill="1"/>
    <xf numFmtId="164" fontId="9" fillId="0" borderId="0" xfId="1" applyNumberFormat="1" applyFont="1"/>
    <xf numFmtId="164" fontId="9" fillId="0" borderId="0" xfId="1" applyNumberFormat="1" applyFont="1" applyAlignment="1">
      <alignment horizontal="left"/>
    </xf>
    <xf numFmtId="164" fontId="9" fillId="0" borderId="0" xfId="1" applyNumberFormat="1" applyFont="1" applyAlignment="1">
      <alignment horizontal="center"/>
    </xf>
    <xf numFmtId="165" fontId="9" fillId="0" borderId="0" xfId="2" applyNumberFormat="1" applyFont="1" applyFill="1" applyAlignment="1">
      <alignment horizontal="center"/>
    </xf>
    <xf numFmtId="164" fontId="7" fillId="2" borderId="0" xfId="1" applyNumberFormat="1" applyFont="1" applyFill="1" applyAlignment="1">
      <alignment horizontal="center"/>
    </xf>
    <xf numFmtId="164" fontId="7" fillId="0" borderId="0" xfId="1" applyNumberFormat="1" applyFont="1" applyFill="1" applyAlignment="1">
      <alignment horizontal="center"/>
    </xf>
    <xf numFmtId="164" fontId="2" fillId="0" borderId="0" xfId="1" applyNumberFormat="1" applyFont="1" applyAlignment="1">
      <alignment horizontal="center"/>
    </xf>
    <xf numFmtId="164" fontId="0" fillId="0" borderId="0" xfId="1" applyNumberFormat="1" applyFont="1" applyAlignment="1">
      <alignment horizontal="center"/>
    </xf>
    <xf numFmtId="164" fontId="2" fillId="0" borderId="0" xfId="1" applyNumberFormat="1" applyFont="1" applyAlignment="1">
      <alignment horizontal="center" vertical="center" wrapText="1"/>
    </xf>
    <xf numFmtId="164" fontId="0" fillId="0" borderId="0" xfId="1" applyNumberFormat="1" applyFont="1" applyAlignment="1">
      <alignment horizontal="center" vertical="center" wrapText="1"/>
    </xf>
    <xf numFmtId="164" fontId="0" fillId="0" borderId="0" xfId="1" applyNumberFormat="1" applyFont="1" applyAlignment="1">
      <alignment horizontal="center" vertical="center"/>
    </xf>
    <xf numFmtId="164" fontId="1" fillId="0" borderId="0" xfId="1" applyNumberFormat="1" applyFont="1" applyAlignment="1">
      <alignment horizontal="center"/>
    </xf>
    <xf numFmtId="165" fontId="7" fillId="3" borderId="2" xfId="2" applyNumberFormat="1" applyFont="1" applyFill="1" applyBorder="1"/>
    <xf numFmtId="164" fontId="0" fillId="3" borderId="0" xfId="1" applyNumberFormat="1" applyFont="1" applyFill="1"/>
    <xf numFmtId="164" fontId="10" fillId="0" borderId="0" xfId="1" applyNumberFormat="1" applyFont="1" applyAlignment="1">
      <alignment horizontal="center" vertical="center" wrapText="1"/>
    </xf>
    <xf numFmtId="164" fontId="11" fillId="0" borderId="0" xfId="1" applyNumberFormat="1" applyFont="1" applyAlignment="1">
      <alignment horizontal="left"/>
    </xf>
    <xf numFmtId="164" fontId="11" fillId="0" borderId="0" xfId="1" applyNumberFormat="1" applyFont="1"/>
    <xf numFmtId="165" fontId="10" fillId="0" borderId="0" xfId="2" applyNumberFormat="1" applyFont="1" applyAlignment="1">
      <alignment vertical="center" wrapText="1"/>
    </xf>
    <xf numFmtId="164" fontId="10" fillId="0" borderId="0" xfId="1" applyNumberFormat="1" applyFont="1" applyAlignment="1">
      <alignment horizontal="left" vertical="center" wrapText="1"/>
    </xf>
    <xf numFmtId="164" fontId="10" fillId="0" borderId="0" xfId="1" applyNumberFormat="1" applyFont="1" applyAlignment="1">
      <alignment vertical="center" wrapText="1"/>
    </xf>
    <xf numFmtId="164" fontId="12" fillId="0" borderId="0" xfId="1" applyNumberFormat="1" applyFont="1" applyAlignment="1">
      <alignment horizontal="center" vertical="center" wrapText="1"/>
    </xf>
    <xf numFmtId="164" fontId="12" fillId="0" borderId="0" xfId="1" applyNumberFormat="1" applyFont="1" applyAlignment="1">
      <alignment horizontal="left" vertical="center" wrapText="1"/>
    </xf>
    <xf numFmtId="164" fontId="13" fillId="0" borderId="0" xfId="1" applyNumberFormat="1" applyFont="1" applyAlignment="1">
      <alignment vertical="center" wrapText="1"/>
    </xf>
    <xf numFmtId="164" fontId="13" fillId="0" borderId="0" xfId="1" applyNumberFormat="1" applyFont="1" applyAlignment="1">
      <alignment horizontal="left" vertical="center" wrapText="1"/>
    </xf>
    <xf numFmtId="164" fontId="0" fillId="3" borderId="0" xfId="1" applyNumberFormat="1" applyFont="1" applyFill="1" applyAlignment="1">
      <alignment vertical="center" wrapText="1"/>
    </xf>
    <xf numFmtId="164" fontId="1" fillId="3" borderId="0" xfId="1" applyNumberFormat="1" applyFont="1" applyFill="1" applyAlignment="1">
      <alignment horizontal="center"/>
    </xf>
    <xf numFmtId="164" fontId="4" fillId="0" borderId="0" xfId="1" applyNumberFormat="1" applyFont="1" applyAlignment="1">
      <alignment horizontal="left"/>
    </xf>
    <xf numFmtId="164" fontId="13" fillId="0" borderId="0" xfId="1" applyNumberFormat="1" applyFont="1" applyFill="1" applyAlignment="1">
      <alignment horizontal="left" vertical="center" wrapText="1"/>
    </xf>
    <xf numFmtId="10" fontId="14" fillId="0" borderId="0" xfId="3" applyNumberFormat="1" applyFont="1" applyAlignment="1">
      <alignment horizontal="right" vertical="center" wrapText="1"/>
    </xf>
    <xf numFmtId="164" fontId="5" fillId="0" borderId="0" xfId="1" applyNumberFormat="1" applyFont="1" applyFill="1" applyBorder="1"/>
    <xf numFmtId="166" fontId="4" fillId="0" borderId="0" xfId="2" applyNumberFormat="1" applyFont="1" applyFill="1" applyBorder="1"/>
    <xf numFmtId="165" fontId="2" fillId="3" borderId="0" xfId="2" applyNumberFormat="1" applyFont="1" applyFill="1"/>
    <xf numFmtId="165" fontId="2" fillId="3" borderId="0" xfId="2" applyNumberFormat="1" applyFont="1" applyFill="1" applyBorder="1"/>
    <xf numFmtId="164" fontId="10" fillId="2" borderId="0" xfId="1" applyNumberFormat="1" applyFont="1" applyFill="1" applyAlignment="1">
      <alignment horizontal="center"/>
    </xf>
    <xf numFmtId="164" fontId="5" fillId="2" borderId="0" xfId="1" applyNumberFormat="1" applyFont="1" applyFill="1" applyAlignment="1">
      <alignment horizontal="right"/>
    </xf>
    <xf numFmtId="165" fontId="2" fillId="2" borderId="2" xfId="2" applyNumberFormat="1" applyFont="1" applyFill="1" applyBorder="1"/>
    <xf numFmtId="164" fontId="10" fillId="4" borderId="0" xfId="1" applyNumberFormat="1" applyFont="1" applyFill="1" applyAlignment="1">
      <alignment horizontal="center"/>
    </xf>
    <xf numFmtId="164" fontId="2" fillId="4" borderId="0" xfId="1" applyNumberFormat="1" applyFont="1" applyFill="1"/>
    <xf numFmtId="165" fontId="2" fillId="4" borderId="2" xfId="2" applyNumberFormat="1" applyFont="1" applyFill="1" applyBorder="1"/>
    <xf numFmtId="164" fontId="0" fillId="4" borderId="0" xfId="1" applyNumberFormat="1" applyFont="1" applyFill="1"/>
    <xf numFmtId="0" fontId="0" fillId="0" borderId="0" xfId="0" applyBorder="1"/>
    <xf numFmtId="0" fontId="15" fillId="0" borderId="3" xfId="0" applyFont="1" applyBorder="1" applyAlignment="1">
      <alignment horizontal="left" vertical="top" wrapText="1"/>
    </xf>
    <xf numFmtId="0" fontId="15" fillId="0" borderId="4" xfId="0" applyFont="1" applyBorder="1" applyAlignment="1">
      <alignment horizontal="left" vertical="top" wrapText="1"/>
    </xf>
    <xf numFmtId="0" fontId="15" fillId="0" borderId="5" xfId="0" applyFont="1" applyBorder="1" applyAlignment="1">
      <alignment horizontal="left" vertical="top" wrapText="1"/>
    </xf>
    <xf numFmtId="0" fontId="15" fillId="0" borderId="6" xfId="0" applyFont="1" applyBorder="1" applyAlignment="1">
      <alignment horizontal="left" vertical="top" wrapText="1"/>
    </xf>
    <xf numFmtId="0" fontId="15" fillId="0" borderId="0" xfId="0" applyFont="1" applyBorder="1" applyAlignment="1">
      <alignment horizontal="left" vertical="top" wrapText="1"/>
    </xf>
    <xf numFmtId="0" fontId="15" fillId="0" borderId="7" xfId="0" applyFont="1" applyBorder="1" applyAlignment="1">
      <alignment horizontal="left" vertical="top" wrapText="1"/>
    </xf>
    <xf numFmtId="0" fontId="15" fillId="0" borderId="8" xfId="0" applyFont="1" applyBorder="1" applyAlignment="1">
      <alignment horizontal="left" vertical="top" wrapText="1"/>
    </xf>
    <xf numFmtId="0" fontId="15" fillId="0" borderId="9" xfId="0" applyFont="1" applyBorder="1" applyAlignment="1">
      <alignment horizontal="left" vertical="top" wrapText="1"/>
    </xf>
    <xf numFmtId="0" fontId="15" fillId="0" borderId="10" xfId="0" applyFont="1" applyBorder="1" applyAlignment="1">
      <alignment horizontal="left" vertical="top" wrapText="1"/>
    </xf>
    <xf numFmtId="164" fontId="3" fillId="2" borderId="1" xfId="1" applyNumberFormat="1" applyFont="1" applyFill="1" applyBorder="1" applyAlignment="1">
      <alignment horizontal="left"/>
    </xf>
    <xf numFmtId="164" fontId="4" fillId="0" borderId="0" xfId="1" applyNumberFormat="1" applyFont="1" applyFill="1" applyAlignment="1">
      <alignment horizontal="center" vertical="center"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57150</xdr:colOff>
      <xdr:row>1</xdr:row>
      <xdr:rowOff>114300</xdr:rowOff>
    </xdr:from>
    <xdr:to>
      <xdr:col>7</xdr:col>
      <xdr:colOff>351155</xdr:colOff>
      <xdr:row>8</xdr:row>
      <xdr:rowOff>25400</xdr:rowOff>
    </xdr:to>
    <xdr:pic>
      <xdr:nvPicPr>
        <xdr:cNvPr id="2" name="Picture 1" descr="A picture containing drawing&#10;&#10;Description automatically generated">
          <a:extLst>
            <a:ext uri="{FF2B5EF4-FFF2-40B4-BE49-F238E27FC236}">
              <a16:creationId xmlns:a16="http://schemas.microsoft.com/office/drawing/2014/main" xmlns="" id="{6A601BB3-5F1B-4986-973C-7CA906ABDCD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05150" y="304800"/>
          <a:ext cx="1513205" cy="1244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5480049</xdr:colOff>
      <xdr:row>0</xdr:row>
      <xdr:rowOff>63500</xdr:rowOff>
    </xdr:from>
    <xdr:to>
      <xdr:col>0</xdr:col>
      <xdr:colOff>6838948</xdr:colOff>
      <xdr:row>2</xdr:row>
      <xdr:rowOff>355600</xdr:rowOff>
    </xdr:to>
    <xdr:pic>
      <xdr:nvPicPr>
        <xdr:cNvPr id="3" name="Picture 2">
          <a:extLst>
            <a:ext uri="{FF2B5EF4-FFF2-40B4-BE49-F238E27FC236}">
              <a16:creationId xmlns:a16="http://schemas.microsoft.com/office/drawing/2014/main" xmlns="" id="{6F34D909-BCC9-4A5D-84E6-AAD66442FBE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80049" y="63500"/>
          <a:ext cx="1358899" cy="1117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N32"/>
  <sheetViews>
    <sheetView showGridLines="0" tabSelected="1" workbookViewId="0">
      <selection activeCell="O27" sqref="O27"/>
    </sheetView>
  </sheetViews>
  <sheetFormatPr defaultRowHeight="14.4" x14ac:dyDescent="0.3"/>
  <sheetData>
    <row r="10" spans="2:12" ht="15.75" customHeight="1" x14ac:dyDescent="0.3">
      <c r="B10" s="72" t="s">
        <v>43</v>
      </c>
      <c r="C10" s="73"/>
      <c r="D10" s="73"/>
      <c r="E10" s="73"/>
      <c r="F10" s="73"/>
      <c r="G10" s="73"/>
      <c r="H10" s="73"/>
      <c r="I10" s="73"/>
      <c r="J10" s="73"/>
      <c r="K10" s="73"/>
      <c r="L10" s="74"/>
    </row>
    <row r="11" spans="2:12" ht="15.75" customHeight="1" x14ac:dyDescent="0.3">
      <c r="B11" s="75"/>
      <c r="C11" s="76"/>
      <c r="D11" s="76"/>
      <c r="E11" s="76"/>
      <c r="F11" s="76"/>
      <c r="G11" s="76"/>
      <c r="H11" s="76"/>
      <c r="I11" s="76"/>
      <c r="J11" s="76"/>
      <c r="K11" s="76"/>
      <c r="L11" s="77"/>
    </row>
    <row r="12" spans="2:12" ht="15.75" customHeight="1" x14ac:dyDescent="0.3">
      <c r="B12" s="75"/>
      <c r="C12" s="76"/>
      <c r="D12" s="76"/>
      <c r="E12" s="76"/>
      <c r="F12" s="76"/>
      <c r="G12" s="76"/>
      <c r="H12" s="76"/>
      <c r="I12" s="76"/>
      <c r="J12" s="76"/>
      <c r="K12" s="76"/>
      <c r="L12" s="77"/>
    </row>
    <row r="13" spans="2:12" x14ac:dyDescent="0.3">
      <c r="B13" s="75"/>
      <c r="C13" s="76"/>
      <c r="D13" s="76"/>
      <c r="E13" s="76"/>
      <c r="F13" s="76"/>
      <c r="G13" s="76"/>
      <c r="H13" s="76"/>
      <c r="I13" s="76"/>
      <c r="J13" s="76"/>
      <c r="K13" s="76"/>
      <c r="L13" s="77"/>
    </row>
    <row r="14" spans="2:12" x14ac:dyDescent="0.3">
      <c r="B14" s="75"/>
      <c r="C14" s="76"/>
      <c r="D14" s="76"/>
      <c r="E14" s="76"/>
      <c r="F14" s="76"/>
      <c r="G14" s="76"/>
      <c r="H14" s="76"/>
      <c r="I14" s="76"/>
      <c r="J14" s="76"/>
      <c r="K14" s="76"/>
      <c r="L14" s="77"/>
    </row>
    <row r="15" spans="2:12" x14ac:dyDescent="0.3">
      <c r="B15" s="75"/>
      <c r="C15" s="76"/>
      <c r="D15" s="76"/>
      <c r="E15" s="76"/>
      <c r="F15" s="76"/>
      <c r="G15" s="76"/>
      <c r="H15" s="76"/>
      <c r="I15" s="76"/>
      <c r="J15" s="76"/>
      <c r="K15" s="76"/>
      <c r="L15" s="77"/>
    </row>
    <row r="16" spans="2:12" x14ac:dyDescent="0.3">
      <c r="B16" s="75"/>
      <c r="C16" s="76"/>
      <c r="D16" s="76"/>
      <c r="E16" s="76"/>
      <c r="F16" s="76"/>
      <c r="G16" s="76"/>
      <c r="H16" s="76"/>
      <c r="I16" s="76"/>
      <c r="J16" s="76"/>
      <c r="K16" s="76"/>
      <c r="L16" s="77"/>
    </row>
    <row r="17" spans="2:14" x14ac:dyDescent="0.3">
      <c r="B17" s="75"/>
      <c r="C17" s="76"/>
      <c r="D17" s="76"/>
      <c r="E17" s="76"/>
      <c r="F17" s="76"/>
      <c r="G17" s="76"/>
      <c r="H17" s="76"/>
      <c r="I17" s="76"/>
      <c r="J17" s="76"/>
      <c r="K17" s="76"/>
      <c r="L17" s="77"/>
    </row>
    <row r="18" spans="2:14" x14ac:dyDescent="0.3">
      <c r="B18" s="75"/>
      <c r="C18" s="76"/>
      <c r="D18" s="76"/>
      <c r="E18" s="76"/>
      <c r="F18" s="76"/>
      <c r="G18" s="76"/>
      <c r="H18" s="76"/>
      <c r="I18" s="76"/>
      <c r="J18" s="76"/>
      <c r="K18" s="76"/>
      <c r="L18" s="77"/>
      <c r="N18" s="71"/>
    </row>
    <row r="19" spans="2:14" x14ac:dyDescent="0.3">
      <c r="B19" s="75"/>
      <c r="C19" s="76"/>
      <c r="D19" s="76"/>
      <c r="E19" s="76"/>
      <c r="F19" s="76"/>
      <c r="G19" s="76"/>
      <c r="H19" s="76"/>
      <c r="I19" s="76"/>
      <c r="J19" s="76"/>
      <c r="K19" s="76"/>
      <c r="L19" s="77"/>
      <c r="N19" s="71"/>
    </row>
    <row r="20" spans="2:14" x14ac:dyDescent="0.3">
      <c r="B20" s="75"/>
      <c r="C20" s="76"/>
      <c r="D20" s="76"/>
      <c r="E20" s="76"/>
      <c r="F20" s="76"/>
      <c r="G20" s="76"/>
      <c r="H20" s="76"/>
      <c r="I20" s="76"/>
      <c r="J20" s="76"/>
      <c r="K20" s="76"/>
      <c r="L20" s="77"/>
    </row>
    <row r="21" spans="2:14" x14ac:dyDescent="0.3">
      <c r="B21" s="75"/>
      <c r="C21" s="76"/>
      <c r="D21" s="76"/>
      <c r="E21" s="76"/>
      <c r="F21" s="76"/>
      <c r="G21" s="76"/>
      <c r="H21" s="76"/>
      <c r="I21" s="76"/>
      <c r="J21" s="76"/>
      <c r="K21" s="76"/>
      <c r="L21" s="77"/>
    </row>
    <row r="22" spans="2:14" x14ac:dyDescent="0.3">
      <c r="B22" s="75"/>
      <c r="C22" s="76"/>
      <c r="D22" s="76"/>
      <c r="E22" s="76"/>
      <c r="F22" s="76"/>
      <c r="G22" s="76"/>
      <c r="H22" s="76"/>
      <c r="I22" s="76"/>
      <c r="J22" s="76"/>
      <c r="K22" s="76"/>
      <c r="L22" s="77"/>
    </row>
    <row r="23" spans="2:14" x14ac:dyDescent="0.3">
      <c r="B23" s="75"/>
      <c r="C23" s="76"/>
      <c r="D23" s="76"/>
      <c r="E23" s="76"/>
      <c r="F23" s="76"/>
      <c r="G23" s="76"/>
      <c r="H23" s="76"/>
      <c r="I23" s="76"/>
      <c r="J23" s="76"/>
      <c r="K23" s="76"/>
      <c r="L23" s="77"/>
    </row>
    <row r="24" spans="2:14" x14ac:dyDescent="0.3">
      <c r="B24" s="75"/>
      <c r="C24" s="76"/>
      <c r="D24" s="76"/>
      <c r="E24" s="76"/>
      <c r="F24" s="76"/>
      <c r="G24" s="76"/>
      <c r="H24" s="76"/>
      <c r="I24" s="76"/>
      <c r="J24" s="76"/>
      <c r="K24" s="76"/>
      <c r="L24" s="77"/>
    </row>
    <row r="25" spans="2:14" x14ac:dyDescent="0.3">
      <c r="B25" s="75"/>
      <c r="C25" s="76"/>
      <c r="D25" s="76"/>
      <c r="E25" s="76"/>
      <c r="F25" s="76"/>
      <c r="G25" s="76"/>
      <c r="H25" s="76"/>
      <c r="I25" s="76"/>
      <c r="J25" s="76"/>
      <c r="K25" s="76"/>
      <c r="L25" s="77"/>
    </row>
    <row r="26" spans="2:14" x14ac:dyDescent="0.3">
      <c r="B26" s="75"/>
      <c r="C26" s="76"/>
      <c r="D26" s="76"/>
      <c r="E26" s="76"/>
      <c r="F26" s="76"/>
      <c r="G26" s="76"/>
      <c r="H26" s="76"/>
      <c r="I26" s="76"/>
      <c r="J26" s="76"/>
      <c r="K26" s="76"/>
      <c r="L26" s="77"/>
    </row>
    <row r="27" spans="2:14" x14ac:dyDescent="0.3">
      <c r="B27" s="75"/>
      <c r="C27" s="76"/>
      <c r="D27" s="76"/>
      <c r="E27" s="76"/>
      <c r="F27" s="76"/>
      <c r="G27" s="76"/>
      <c r="H27" s="76"/>
      <c r="I27" s="76"/>
      <c r="J27" s="76"/>
      <c r="K27" s="76"/>
      <c r="L27" s="77"/>
    </row>
    <row r="28" spans="2:14" x14ac:dyDescent="0.3">
      <c r="B28" s="75"/>
      <c r="C28" s="76"/>
      <c r="D28" s="76"/>
      <c r="E28" s="76"/>
      <c r="F28" s="76"/>
      <c r="G28" s="76"/>
      <c r="H28" s="76"/>
      <c r="I28" s="76"/>
      <c r="J28" s="76"/>
      <c r="K28" s="76"/>
      <c r="L28" s="77"/>
    </row>
    <row r="29" spans="2:14" x14ac:dyDescent="0.3">
      <c r="B29" s="75"/>
      <c r="C29" s="76"/>
      <c r="D29" s="76"/>
      <c r="E29" s="76"/>
      <c r="F29" s="76"/>
      <c r="G29" s="76"/>
      <c r="H29" s="76"/>
      <c r="I29" s="76"/>
      <c r="J29" s="76"/>
      <c r="K29" s="76"/>
      <c r="L29" s="77"/>
    </row>
    <row r="30" spans="2:14" x14ac:dyDescent="0.3">
      <c r="B30" s="75"/>
      <c r="C30" s="76"/>
      <c r="D30" s="76"/>
      <c r="E30" s="76"/>
      <c r="F30" s="76"/>
      <c r="G30" s="76"/>
      <c r="H30" s="76"/>
      <c r="I30" s="76"/>
      <c r="J30" s="76"/>
      <c r="K30" s="76"/>
      <c r="L30" s="77"/>
    </row>
    <row r="31" spans="2:14" x14ac:dyDescent="0.3">
      <c r="B31" s="75"/>
      <c r="C31" s="76"/>
      <c r="D31" s="76"/>
      <c r="E31" s="76"/>
      <c r="F31" s="76"/>
      <c r="G31" s="76"/>
      <c r="H31" s="76"/>
      <c r="I31" s="76"/>
      <c r="J31" s="76"/>
      <c r="K31" s="76"/>
      <c r="L31" s="77"/>
    </row>
    <row r="32" spans="2:14" x14ac:dyDescent="0.3">
      <c r="B32" s="78"/>
      <c r="C32" s="79"/>
      <c r="D32" s="79"/>
      <c r="E32" s="79"/>
      <c r="F32" s="79"/>
      <c r="G32" s="79"/>
      <c r="H32" s="79"/>
      <c r="I32" s="79"/>
      <c r="J32" s="79"/>
      <c r="K32" s="79"/>
      <c r="L32" s="80"/>
    </row>
  </sheetData>
  <mergeCells count="1">
    <mergeCell ref="B10:L32"/>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6"/>
  <sheetViews>
    <sheetView topLeftCell="A31" zoomScale="77" zoomScaleNormal="100" workbookViewId="0">
      <selection activeCell="C40" sqref="C40"/>
    </sheetView>
  </sheetViews>
  <sheetFormatPr defaultColWidth="8.88671875" defaultRowHeight="14.4" x14ac:dyDescent="0.3"/>
  <cols>
    <col min="1" max="1" width="116.109375" style="38" customWidth="1"/>
    <col min="2" max="2" width="9.6640625" style="1" customWidth="1"/>
    <col min="3" max="3" width="12.88671875" style="1" customWidth="1"/>
    <col min="4" max="4" width="14.33203125" style="1" customWidth="1"/>
    <col min="5" max="16384" width="8.88671875" style="1"/>
  </cols>
  <sheetData>
    <row r="1" spans="1:20" s="26" customFormat="1" ht="32.4" customHeight="1" x14ac:dyDescent="0.3">
      <c r="A1" s="82"/>
      <c r="B1" s="82"/>
      <c r="C1" s="82"/>
      <c r="D1" s="82"/>
      <c r="E1" s="82"/>
      <c r="F1" s="82"/>
      <c r="G1" s="82"/>
      <c r="H1" s="82"/>
      <c r="I1" s="82"/>
      <c r="J1" s="82"/>
      <c r="K1" s="82"/>
      <c r="L1" s="82"/>
      <c r="M1" s="82"/>
      <c r="N1" s="82"/>
      <c r="O1" s="82"/>
      <c r="P1" s="82"/>
      <c r="Q1" s="82"/>
      <c r="R1" s="82"/>
      <c r="S1" s="82"/>
      <c r="T1" s="82"/>
    </row>
    <row r="2" spans="1:20" s="26" customFormat="1" ht="32.4" customHeight="1" x14ac:dyDescent="0.3">
      <c r="A2" s="82"/>
      <c r="B2" s="82"/>
      <c r="C2" s="82"/>
      <c r="D2" s="82"/>
      <c r="E2" s="82"/>
      <c r="F2" s="82"/>
      <c r="G2" s="82"/>
      <c r="H2" s="82"/>
      <c r="I2" s="82"/>
      <c r="J2" s="82"/>
      <c r="K2" s="82"/>
      <c r="L2" s="82"/>
      <c r="M2" s="82"/>
      <c r="N2" s="82"/>
      <c r="O2" s="82"/>
      <c r="P2" s="82"/>
      <c r="Q2" s="82"/>
      <c r="R2" s="82"/>
      <c r="S2" s="82"/>
      <c r="T2" s="82"/>
    </row>
    <row r="3" spans="1:20" s="26" customFormat="1" ht="32.4" customHeight="1" x14ac:dyDescent="0.3">
      <c r="A3" s="82"/>
      <c r="B3" s="82"/>
      <c r="C3" s="82"/>
      <c r="D3" s="82"/>
      <c r="E3" s="82"/>
      <c r="F3" s="82"/>
      <c r="G3" s="82"/>
      <c r="H3" s="82"/>
      <c r="I3" s="82"/>
      <c r="J3" s="82"/>
      <c r="K3" s="82"/>
      <c r="L3" s="82"/>
      <c r="M3" s="82"/>
      <c r="N3" s="82"/>
      <c r="O3" s="82"/>
      <c r="P3" s="82"/>
      <c r="Q3" s="82"/>
      <c r="R3" s="82"/>
      <c r="S3" s="82"/>
      <c r="T3" s="82"/>
    </row>
    <row r="4" spans="1:20" s="29" customFormat="1" ht="15" thickBot="1" x14ac:dyDescent="0.35">
      <c r="A4" s="35" t="s">
        <v>4</v>
      </c>
      <c r="B4" s="27"/>
      <c r="C4" s="28"/>
      <c r="D4" s="43"/>
    </row>
    <row r="5" spans="1:20" s="2" customFormat="1" ht="15" thickTop="1" x14ac:dyDescent="0.3">
      <c r="A5" s="36"/>
      <c r="B5" s="21"/>
      <c r="C5" s="22"/>
      <c r="D5" s="23"/>
    </row>
    <row r="6" spans="1:20" s="2" customFormat="1" x14ac:dyDescent="0.3">
      <c r="A6" s="36" t="s">
        <v>5</v>
      </c>
      <c r="B6" s="21"/>
      <c r="C6" s="22"/>
      <c r="D6" s="23">
        <f>D4*0.75</f>
        <v>0</v>
      </c>
    </row>
    <row r="7" spans="1:20" x14ac:dyDescent="0.3">
      <c r="A7" s="37" t="s">
        <v>6</v>
      </c>
      <c r="D7" s="23">
        <f>D4*0.25</f>
        <v>0</v>
      </c>
    </row>
    <row r="9" spans="1:20" s="30" customFormat="1" ht="15.6" x14ac:dyDescent="0.3">
      <c r="A9" s="81" t="s">
        <v>7</v>
      </c>
      <c r="B9" s="81"/>
      <c r="C9" s="81"/>
      <c r="D9" s="81"/>
    </row>
    <row r="11" spans="1:20" s="33" customFormat="1" ht="16.2" x14ac:dyDescent="0.45">
      <c r="A11" s="33" t="s">
        <v>2</v>
      </c>
      <c r="D11" s="34"/>
    </row>
    <row r="12" spans="1:20" x14ac:dyDescent="0.3">
      <c r="A12" s="38" t="s">
        <v>18</v>
      </c>
      <c r="B12" s="5"/>
      <c r="D12" s="44"/>
    </row>
    <row r="13" spans="1:20" x14ac:dyDescent="0.3">
      <c r="A13" s="38" t="s">
        <v>22</v>
      </c>
      <c r="B13" s="5"/>
      <c r="D13" s="44"/>
    </row>
    <row r="14" spans="1:20" x14ac:dyDescent="0.3">
      <c r="A14" s="38" t="s">
        <v>19</v>
      </c>
      <c r="B14" s="5"/>
      <c r="D14" s="44"/>
    </row>
    <row r="15" spans="1:20" x14ac:dyDescent="0.3">
      <c r="A15" s="38" t="s">
        <v>23</v>
      </c>
      <c r="B15" s="5"/>
      <c r="D15" s="44"/>
    </row>
    <row r="16" spans="1:20" x14ac:dyDescent="0.3">
      <c r="A16" s="38" t="s">
        <v>20</v>
      </c>
      <c r="B16" s="5"/>
      <c r="D16" s="44"/>
    </row>
    <row r="17" spans="1:4" x14ac:dyDescent="0.3">
      <c r="A17" s="38" t="s">
        <v>24</v>
      </c>
      <c r="B17" s="5"/>
      <c r="D17" s="44"/>
    </row>
    <row r="18" spans="1:4" x14ac:dyDescent="0.3">
      <c r="A18" s="38" t="s">
        <v>21</v>
      </c>
      <c r="B18" s="5"/>
      <c r="D18" s="44"/>
    </row>
    <row r="19" spans="1:4" x14ac:dyDescent="0.3">
      <c r="A19" s="38" t="s">
        <v>25</v>
      </c>
      <c r="B19" s="5"/>
      <c r="D19" s="44"/>
    </row>
    <row r="20" spans="1:4" x14ac:dyDescent="0.3">
      <c r="A20" s="38" t="s">
        <v>26</v>
      </c>
      <c r="B20" s="5"/>
      <c r="D20" s="44"/>
    </row>
    <row r="21" spans="1:4" s="47" customFormat="1" ht="16.2" x14ac:dyDescent="0.45">
      <c r="A21" s="38" t="s">
        <v>27</v>
      </c>
      <c r="B21" s="46"/>
      <c r="D21" s="44"/>
    </row>
    <row r="22" spans="1:4" s="47" customFormat="1" ht="16.2" x14ac:dyDescent="0.45">
      <c r="A22" s="38" t="s">
        <v>28</v>
      </c>
      <c r="B22" s="46"/>
      <c r="D22" s="44">
        <v>0</v>
      </c>
    </row>
    <row r="23" spans="1:4" ht="16.2" x14ac:dyDescent="0.3">
      <c r="A23" s="45" t="s">
        <v>10</v>
      </c>
      <c r="B23" s="5"/>
      <c r="D23" s="48">
        <f>SUM(D12:D22)</f>
        <v>0</v>
      </c>
    </row>
    <row r="24" spans="1:4" s="31" customFormat="1" ht="16.2" x14ac:dyDescent="0.45">
      <c r="A24" s="39"/>
      <c r="B24" s="32"/>
      <c r="D24" s="48"/>
    </row>
    <row r="25" spans="1:4" ht="16.2" x14ac:dyDescent="0.45">
      <c r="A25" s="33" t="s">
        <v>8</v>
      </c>
      <c r="B25" s="5"/>
      <c r="D25" s="19"/>
    </row>
    <row r="26" spans="1:4" x14ac:dyDescent="0.3">
      <c r="A26" s="38" t="s">
        <v>29</v>
      </c>
      <c r="B26" s="5"/>
      <c r="D26" s="44"/>
    </row>
    <row r="27" spans="1:4" x14ac:dyDescent="0.3">
      <c r="A27" s="38" t="s">
        <v>30</v>
      </c>
      <c r="B27" s="5"/>
      <c r="D27" s="44"/>
    </row>
    <row r="28" spans="1:4" x14ac:dyDescent="0.3">
      <c r="A28" s="38" t="s">
        <v>9</v>
      </c>
      <c r="B28" s="5"/>
      <c r="D28" s="44"/>
    </row>
    <row r="29" spans="1:4" x14ac:dyDescent="0.3">
      <c r="A29" s="38" t="s">
        <v>31</v>
      </c>
      <c r="B29" s="5"/>
      <c r="D29" s="44"/>
    </row>
    <row r="30" spans="1:4" s="50" customFormat="1" ht="15" customHeight="1" x14ac:dyDescent="0.3">
      <c r="A30" s="38" t="s">
        <v>32</v>
      </c>
      <c r="B30" s="49"/>
      <c r="D30" s="44"/>
    </row>
    <row r="31" spans="1:4" s="8" customFormat="1" ht="15" customHeight="1" x14ac:dyDescent="0.3">
      <c r="A31" s="45" t="s">
        <v>11</v>
      </c>
      <c r="B31" s="7"/>
      <c r="D31" s="48">
        <f>SUM(D26:D30)</f>
        <v>0</v>
      </c>
    </row>
    <row r="32" spans="1:4" s="8" customFormat="1" ht="15" customHeight="1" x14ac:dyDescent="0.3">
      <c r="A32" s="39"/>
      <c r="B32" s="7"/>
      <c r="D32" s="10"/>
    </row>
    <row r="33" spans="1:4" s="8" customFormat="1" ht="15" customHeight="1" x14ac:dyDescent="0.3">
      <c r="A33" s="39" t="s">
        <v>12</v>
      </c>
      <c r="B33" s="7"/>
      <c r="D33" s="10">
        <f>D31+D23</f>
        <v>0</v>
      </c>
    </row>
    <row r="34" spans="1:4" s="8" customFormat="1" ht="15" customHeight="1" x14ac:dyDescent="0.3">
      <c r="A34" s="39" t="s">
        <v>13</v>
      </c>
      <c r="B34" s="7"/>
      <c r="D34" s="10">
        <f>D33*0.25</f>
        <v>0</v>
      </c>
    </row>
    <row r="35" spans="1:4" s="8" customFormat="1" ht="15" customHeight="1" x14ac:dyDescent="0.3">
      <c r="A35" s="39" t="s">
        <v>3</v>
      </c>
      <c r="B35" s="7"/>
      <c r="D35" s="10">
        <f>IF(D31-D34&lt;0, 0, -(D31-D34))</f>
        <v>0</v>
      </c>
    </row>
    <row r="36" spans="1:4" s="8" customFormat="1" ht="15" customHeight="1" x14ac:dyDescent="0.3">
      <c r="A36" s="39"/>
      <c r="B36" s="7"/>
      <c r="D36" s="10"/>
    </row>
    <row r="37" spans="1:4" s="53" customFormat="1" ht="15" customHeight="1" x14ac:dyDescent="0.3">
      <c r="A37" s="39"/>
      <c r="B37" s="52"/>
      <c r="D37" s="7"/>
    </row>
    <row r="38" spans="1:4" s="4" customFormat="1" ht="15" customHeight="1" x14ac:dyDescent="0.3">
      <c r="A38" s="51" t="s">
        <v>14</v>
      </c>
      <c r="B38" s="9"/>
      <c r="C38" s="53"/>
      <c r="D38" s="54"/>
    </row>
    <row r="39" spans="1:4" s="4" customFormat="1" ht="15" customHeight="1" x14ac:dyDescent="0.3">
      <c r="A39" s="9" t="s">
        <v>41</v>
      </c>
      <c r="B39" s="6"/>
      <c r="D39" s="6"/>
    </row>
    <row r="40" spans="1:4" s="4" customFormat="1" ht="15" customHeight="1" x14ac:dyDescent="0.3">
      <c r="A40" s="40" t="s">
        <v>15</v>
      </c>
      <c r="B40" s="24"/>
      <c r="C40" s="55"/>
      <c r="D40" s="20"/>
    </row>
    <row r="41" spans="1:4" s="4" customFormat="1" ht="15" customHeight="1" x14ac:dyDescent="0.2">
      <c r="A41" s="9" t="s">
        <v>42</v>
      </c>
      <c r="B41" s="14"/>
      <c r="C41" s="20"/>
    </row>
    <row r="42" spans="1:4" s="4" customFormat="1" ht="15" customHeight="1" x14ac:dyDescent="0.3">
      <c r="A42" s="40" t="s">
        <v>16</v>
      </c>
      <c r="B42" s="56"/>
      <c r="C42" s="20"/>
    </row>
    <row r="43" spans="1:4" s="4" customFormat="1" ht="15" customHeight="1" x14ac:dyDescent="0.3">
      <c r="A43" s="41" t="s">
        <v>17</v>
      </c>
      <c r="B43" s="56"/>
      <c r="C43" s="58">
        <f>IF(B43&lt;B42,B43,B42)</f>
        <v>0</v>
      </c>
    </row>
    <row r="44" spans="1:4" x14ac:dyDescent="0.3">
      <c r="A44" s="40" t="s">
        <v>0</v>
      </c>
      <c r="B44" s="4"/>
      <c r="C44" s="59" t="e">
        <f>1-(C40/C43)</f>
        <v>#DIV/0!</v>
      </c>
      <c r="D44" s="2" t="e">
        <f>IF(C44&lt;0,0,D33*-C44)</f>
        <v>#DIV/0!</v>
      </c>
    </row>
    <row r="45" spans="1:4" s="2" customFormat="1" x14ac:dyDescent="0.3">
      <c r="A45" s="57" t="s">
        <v>1</v>
      </c>
      <c r="B45" s="3"/>
      <c r="C45" s="1"/>
      <c r="D45" s="1"/>
    </row>
    <row r="46" spans="1:4" s="2" customFormat="1" x14ac:dyDescent="0.3">
      <c r="A46" s="42" t="s">
        <v>33</v>
      </c>
      <c r="D46" s="62"/>
    </row>
    <row r="47" spans="1:4" s="2" customFormat="1" x14ac:dyDescent="0.3">
      <c r="A47" s="42" t="s">
        <v>34</v>
      </c>
      <c r="D47" s="62"/>
    </row>
    <row r="48" spans="1:4" s="2" customFormat="1" x14ac:dyDescent="0.3">
      <c r="A48" s="42" t="s">
        <v>35</v>
      </c>
      <c r="D48" s="62"/>
    </row>
    <row r="49" spans="1:4" s="3" customFormat="1" x14ac:dyDescent="0.3">
      <c r="A49" s="38" t="s">
        <v>36</v>
      </c>
      <c r="B49" s="15"/>
      <c r="C49" s="16"/>
      <c r="D49" s="63"/>
    </row>
    <row r="50" spans="1:4" s="3" customFormat="1" x14ac:dyDescent="0.3">
      <c r="A50" s="25" t="s">
        <v>39</v>
      </c>
      <c r="B50" s="15"/>
      <c r="C50" s="60"/>
      <c r="D50" s="61">
        <f>SUM(D46:D49)</f>
        <v>0</v>
      </c>
    </row>
    <row r="51" spans="1:4" x14ac:dyDescent="0.3">
      <c r="A51" s="25" t="s">
        <v>40</v>
      </c>
      <c r="B51" s="17"/>
      <c r="C51" s="18"/>
      <c r="D51" s="13" t="e">
        <f>D33+D35+D44-D50</f>
        <v>#DIV/0!</v>
      </c>
    </row>
    <row r="52" spans="1:4" s="2" customFormat="1" x14ac:dyDescent="0.3">
      <c r="A52" s="38"/>
      <c r="B52" s="11"/>
      <c r="C52" s="11"/>
      <c r="D52" s="1"/>
    </row>
    <row r="53" spans="1:4" s="29" customFormat="1" ht="16.8" thickBot="1" x14ac:dyDescent="0.5">
      <c r="A53" s="64" t="s">
        <v>37</v>
      </c>
      <c r="C53" s="65"/>
      <c r="D53" s="66" t="e">
        <f>IF(D51&lt;D4,D51,D4)</f>
        <v>#DIV/0!</v>
      </c>
    </row>
    <row r="54" spans="1:4" s="2" customFormat="1" ht="15" thickTop="1" x14ac:dyDescent="0.3">
      <c r="A54" s="37"/>
      <c r="D54" s="12"/>
    </row>
    <row r="55" spans="1:4" s="70" customFormat="1" ht="16.8" thickBot="1" x14ac:dyDescent="0.5">
      <c r="A55" s="67" t="s">
        <v>38</v>
      </c>
      <c r="B55" s="68"/>
      <c r="C55" s="68"/>
      <c r="D55" s="69" t="e">
        <f>IF(D4&gt;D53,D4-D53,0)</f>
        <v>#DIV/0!</v>
      </c>
    </row>
    <row r="56" spans="1:4" ht="15" thickTop="1" x14ac:dyDescent="0.3"/>
  </sheetData>
  <mergeCells count="2">
    <mergeCell ref="A9:D9"/>
    <mergeCell ref="A1:T3"/>
  </mergeCells>
  <printOptions horizontalCentered="1"/>
  <pageMargins left="0.7" right="0.7" top="0.75" bottom="0.75" header="0.3" footer="0.3"/>
  <pageSetup scale="54"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B4DDEF88CB7234793B453B8B3739B1D" ma:contentTypeVersion="13" ma:contentTypeDescription="Create a new document." ma:contentTypeScope="" ma:versionID="9d08840211eae88747cc9e3971e56f6c">
  <xsd:schema xmlns:xsd="http://www.w3.org/2001/XMLSchema" xmlns:xs="http://www.w3.org/2001/XMLSchema" xmlns:p="http://schemas.microsoft.com/office/2006/metadata/properties" xmlns:ns3="f8757995-0da2-45cc-be8e-e741afe0f52b" xmlns:ns4="d474380a-6bbc-4ef3-9920-15f706a04818" targetNamespace="http://schemas.microsoft.com/office/2006/metadata/properties" ma:root="true" ma:fieldsID="0578a3b508d44a06bb4c48cfe44503ab" ns3:_="" ns4:_="">
    <xsd:import namespace="f8757995-0da2-45cc-be8e-e741afe0f52b"/>
    <xsd:import namespace="d474380a-6bbc-4ef3-9920-15f706a04818"/>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757995-0da2-45cc-be8e-e741afe0f52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474380a-6bbc-4ef3-9920-15f706a0481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D194DD-BE5B-4E10-87AE-9431D19E8C64}">
  <ds:schemaRefs>
    <ds:schemaRef ds:uri="http://purl.org/dc/elements/1.1/"/>
    <ds:schemaRef ds:uri="http://schemas.microsoft.com/office/2006/metadata/properties"/>
    <ds:schemaRef ds:uri="http://schemas.microsoft.com/office/2006/documentManagement/types"/>
    <ds:schemaRef ds:uri="f8757995-0da2-45cc-be8e-e741afe0f52b"/>
    <ds:schemaRef ds:uri="http://purl.org/dc/terms/"/>
    <ds:schemaRef ds:uri="http://schemas.openxmlformats.org/package/2006/metadata/core-properties"/>
    <ds:schemaRef ds:uri="http://purl.org/dc/dcmitype/"/>
    <ds:schemaRef ds:uri="http://schemas.microsoft.com/office/infopath/2007/PartnerControls"/>
    <ds:schemaRef ds:uri="d474380a-6bbc-4ef3-9920-15f706a04818"/>
    <ds:schemaRef ds:uri="http://www.w3.org/XML/1998/namespace"/>
  </ds:schemaRefs>
</ds:datastoreItem>
</file>

<file path=customXml/itemProps2.xml><?xml version="1.0" encoding="utf-8"?>
<ds:datastoreItem xmlns:ds="http://schemas.openxmlformats.org/officeDocument/2006/customXml" ds:itemID="{1EA88FC0-B6B4-4EEE-9615-5FBEA5634F74}">
  <ds:schemaRefs>
    <ds:schemaRef ds:uri="http://schemas.microsoft.com/sharepoint/v3/contenttype/forms"/>
  </ds:schemaRefs>
</ds:datastoreItem>
</file>

<file path=customXml/itemProps3.xml><?xml version="1.0" encoding="utf-8"?>
<ds:datastoreItem xmlns:ds="http://schemas.openxmlformats.org/officeDocument/2006/customXml" ds:itemID="{E0513B54-AAB7-4E5E-A52B-4B418309F1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757995-0da2-45cc-be8e-e741afe0f52b"/>
    <ds:schemaRef ds:uri="d474380a-6bbc-4ef3-9920-15f706a048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 - READ ME FIRST</vt:lpstr>
      <vt:lpstr>Loan and Forgiveness Worksheet</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HR for Health PPP Calculator</dc:title>
  <dc:creator/>
  <dc:description>Copyright 2020 HR for Health</dc:description>
  <cp:lastModifiedBy/>
  <dcterms:created xsi:type="dcterms:W3CDTF">2020-04-16T05:19:57Z</dcterms:created>
  <dcterms:modified xsi:type="dcterms:W3CDTF">2020-04-21T13:40:02Z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0x0101000B4DDEF88CB7234793B453B8B3739B1D</vt:lpwstr>
  </property>
</Properties>
</file>